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.ad.cmm.se\tank\users\kriedf\Private\Documents\CACHE\Challenge#1\Results\Public results\240105_Public_Release\240115\"/>
    </mc:Choice>
  </mc:AlternateContent>
  <xr:revisionPtr revIDLastSave="0" documentId="8_{392E37A1-52AF-458D-8D27-87208F6ACAC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9" i="1" l="1"/>
  <c r="H19" i="1"/>
  <c r="O18" i="1"/>
  <c r="H18" i="1"/>
  <c r="R18" i="1" s="1"/>
  <c r="O17" i="1"/>
  <c r="H17" i="1"/>
  <c r="O16" i="1"/>
  <c r="H16" i="1"/>
  <c r="O15" i="1"/>
  <c r="H15" i="1"/>
  <c r="O14" i="1"/>
  <c r="H14" i="1"/>
  <c r="O12" i="1"/>
  <c r="H12" i="1"/>
  <c r="O13" i="1"/>
  <c r="H13" i="1"/>
  <c r="R13" i="1" s="1"/>
  <c r="O11" i="1"/>
  <c r="H11" i="1"/>
  <c r="R11" i="1" s="1"/>
  <c r="O10" i="1"/>
  <c r="H10" i="1"/>
  <c r="R10" i="1" s="1"/>
  <c r="O7" i="1"/>
  <c r="H7" i="1"/>
  <c r="O9" i="1"/>
  <c r="H9" i="1"/>
  <c r="R9" i="1" s="1"/>
  <c r="O8" i="1"/>
  <c r="H8" i="1"/>
  <c r="O6" i="1"/>
  <c r="H6" i="1"/>
  <c r="R6" i="1" s="1"/>
  <c r="O5" i="1"/>
  <c r="H5" i="1"/>
  <c r="R5" i="1" s="1"/>
  <c r="O4" i="1"/>
  <c r="H4" i="1"/>
  <c r="O3" i="1"/>
  <c r="H3" i="1"/>
  <c r="R3" i="1" l="1"/>
  <c r="R12" i="1"/>
  <c r="R15" i="1"/>
  <c r="R19" i="1"/>
  <c r="R14" i="1"/>
  <c r="R7" i="1"/>
  <c r="R16" i="1"/>
  <c r="R4" i="1"/>
  <c r="R8" i="1"/>
  <c r="R17" i="1"/>
</calcChain>
</file>

<file path=xl/sharedStrings.xml><?xml version="1.0" encoding="utf-8"?>
<sst xmlns="http://schemas.openxmlformats.org/spreadsheetml/2006/main" count="171" uniqueCount="153">
  <si>
    <t>EVALUATION FROM BIOPHYSICS EXPERTS 
ANDERS GUNNARSSON (ASTRA ZENECA) AND VERA PUETTER (NUVISAN)</t>
  </si>
  <si>
    <t xml:space="preserve">EVALUATION FROM MEDICINAL CHEMISTRY EXPERTS
HARTMUT BECK (BAYER) AND LARS WORTMANN (BOEHRINGER INGELHEIM) </t>
  </si>
  <si>
    <t>EVALUATION FROM COMPUTATIONAL CHEMISTRY EXPERT
PAT WALTERS (RELAY TX)</t>
  </si>
  <si>
    <t>Participant</t>
  </si>
  <si>
    <t>Participant ID</t>
  </si>
  <si>
    <t>Computat. Method</t>
  </si>
  <si>
    <t>Comments Evaluator #1</t>
  </si>
  <si>
    <t>Score Evaluator #1</t>
  </si>
  <si>
    <t>Comments Evaluator #2</t>
  </si>
  <si>
    <t>Score Evaluator #2</t>
  </si>
  <si>
    <t>Score Biophysics</t>
  </si>
  <si>
    <t>Comments Evaluator #3</t>
  </si>
  <si>
    <t>Score  Evaluator #3</t>
  </si>
  <si>
    <t>Top Score Evaluator #3</t>
  </si>
  <si>
    <t>Comments Evaluator #4</t>
  </si>
  <si>
    <t>Score Evaluator #4</t>
  </si>
  <si>
    <t>Top Score Evaluator #4</t>
  </si>
  <si>
    <t>Score Medicinal Chemistry</t>
  </si>
  <si>
    <t>Comments Evaluator #5</t>
  </si>
  <si>
    <t>Score Computa-tional Chemistry</t>
  </si>
  <si>
    <t>Aggregated Score</t>
  </si>
  <si>
    <t>David Koes, University of Pittsburgh</t>
  </si>
  <si>
    <t>https://cache-challenge.org/challenges/app/61f7b44439101</t>
  </si>
  <si>
    <t>SAR around 1181_33 (good parent) 1181_24 clearly binds other do not or bind weaker</t>
  </si>
  <si>
    <t>Reasonable SPR, NMR confirmation</t>
  </si>
  <si>
    <r>
      <rPr>
        <b/>
        <sz val="11"/>
        <color rgb="FF000000"/>
        <rFont val="Boehringer Forward Text"/>
        <charset val="1"/>
      </rPr>
      <t xml:space="preserve">1181_33: </t>
    </r>
    <r>
      <rPr>
        <sz val="11"/>
        <color rgb="FF000000"/>
        <rFont val="Boehringer Forward Text"/>
        <charset val="1"/>
      </rPr>
      <t xml:space="preserve">Confirmed in orthogonal assay; Analogs show variability in linker and terminal head group, spirocycle is constant; to further increase confidence in cluster one could test both enantiomers of the spirocycle | </t>
    </r>
    <r>
      <rPr>
        <b/>
        <sz val="11"/>
        <color rgb="FF000000"/>
        <rFont val="Boehringer Forward Text"/>
        <charset val="1"/>
      </rPr>
      <t>1181_50</t>
    </r>
    <r>
      <rPr>
        <sz val="11"/>
        <color rgb="FF000000"/>
        <rFont val="Boehringer Forward Text"/>
        <charset val="1"/>
      </rPr>
      <t>: Isn´t analog 1181_34 identical? Singleton; confirmed by orthogonal method; selectivity versus NSD2?</t>
    </r>
  </si>
  <si>
    <t>1181_33: 4 1181_50: 2</t>
  </si>
  <si>
    <r>
      <rPr>
        <sz val="11"/>
        <color rgb="FF000000"/>
        <rFont val="Calibri"/>
        <family val="2"/>
        <charset val="1"/>
      </rPr>
      <t xml:space="preserve">Chemotype </t>
    </r>
    <r>
      <rPr>
        <b/>
        <sz val="11"/>
        <color rgb="FF000000"/>
        <rFont val="Calibri"/>
        <family val="2"/>
        <charset val="1"/>
      </rPr>
      <t>1181_33</t>
    </r>
    <r>
      <rPr>
        <sz val="11"/>
        <color rgb="FF000000"/>
        <rFont val="Calibri"/>
        <family val="2"/>
        <charset val="1"/>
      </rPr>
      <t>: Chemical series of spiro-heterocyclic derivatives with SAR on one terminus and on the middle/linker region (amide, urea, oxalamides); multiple variations conceivable; Chemotype 1181_50: only 2 derivatives, very generic and linear structure -&gt; unattractive</t>
    </r>
  </si>
  <si>
    <t>Some SAR around 1181_33, limited SAR around 1181_50</t>
  </si>
  <si>
    <t>Olexandr Isayev, Carnegie Mellon University &amp; Artem Cherkasov, University of British Columbia</t>
  </si>
  <si>
    <t>https://cache-challenge.org/challenges/app/61f9627cc47df</t>
  </si>
  <si>
    <t>SAR around 1209_</t>
  </si>
  <si>
    <t>Reasonable SPR, DSF confirmation</t>
  </si>
  <si>
    <r>
      <rPr>
        <b/>
        <sz val="11"/>
        <color rgb="FF000000"/>
        <rFont val="Boehringer Forward Text"/>
        <charset val="1"/>
      </rPr>
      <t xml:space="preserve">1209_15: </t>
    </r>
    <r>
      <rPr>
        <sz val="11"/>
        <color rgb="FF000000"/>
        <rFont val="Boehringer Forward Text"/>
        <charset val="1"/>
      </rPr>
      <t>confirmed in orthogonal assays; indole amides with first SAR; 2-point variations; medium aromatic proportion; low / medium number of rotational bonds</t>
    </r>
    <r>
      <rPr>
        <b/>
        <sz val="11"/>
        <color rgb="FF000000"/>
        <rFont val="Boehringer Forward Text"/>
        <charset val="1"/>
      </rPr>
      <t xml:space="preserve"> | 1209_48</t>
    </r>
    <r>
      <rPr>
        <sz val="11"/>
        <color rgb="FF000000"/>
        <rFont val="Boehringer Forward Text"/>
        <charset val="1"/>
      </rPr>
      <t>: not confirmed in orthogonal assay; singleton; indole amide structure; low aromatic proportion; low number of rotatable bonds; no starting point for optimization by itself but it might support SAR of structurally related clusters</t>
    </r>
  </si>
  <si>
    <t>1209_15: 3 1209_48: 2</t>
  </si>
  <si>
    <t>Chemotype 1209_15: SAR on both sides of the molecule
Chemotype 1209_48: Is a variation of 1209_15 (Indole and oxalamide present, but different “middle piece”), confirming both SARs</t>
  </si>
  <si>
    <t xml:space="preserve">3 to 4 </t>
  </si>
  <si>
    <t>Some SAR around 1209_15, limited SAR around 1209_48</t>
  </si>
  <si>
    <t>Christina Schindler, Merck KGaA</t>
  </si>
  <si>
    <t>https://cache-challenge.org/challenges/app/61f7e09526539</t>
  </si>
  <si>
    <t>two very clear binder 1193_1 and 1193_6, some SAR</t>
  </si>
  <si>
    <r>
      <rPr>
        <b/>
        <sz val="11"/>
        <color rgb="FF000000"/>
        <rFont val="Boehringer Forward Text"/>
        <charset val="1"/>
      </rPr>
      <t xml:space="preserve">1193_26: </t>
    </r>
    <r>
      <rPr>
        <sz val="11"/>
        <color rgb="FF000000"/>
        <rFont val="Boehringer Forward Text"/>
        <charset val="1"/>
      </rPr>
      <t>confirmed in orthogonal assays; X-ray for structure based optimization in place; different fluorinated indoles; non-aromatic core; low number of rotatable bonds; broader variation of amide part; testing of enantiomers / diastereomers might further strengthen confidence in cluster (when clear activity trends can be seen)</t>
    </r>
  </si>
  <si>
    <t>1193_26: 3</t>
  </si>
  <si>
    <t>Chemotype: 1193_26 and 1193_8: Fluoro indole derivatives with SAR at the other terminus, however, leading to weak compounds</t>
  </si>
  <si>
    <t>2 to 3</t>
  </si>
  <si>
    <t>Some directions for chemistry around 1193_26</t>
  </si>
  <si>
    <t>Dmitri Kireev, University of Missouri</t>
  </si>
  <si>
    <t>https://cache-challenge.org/challenges/app/61f7b6d063cae</t>
  </si>
  <si>
    <t xml:space="preserve">Best parent compound, 1183_19 shows clear binding, probably solubility issue for these compounds (highest cons not trustful in SPR) ,confirmed in three methods!! high MW--&gt; LE </t>
  </si>
  <si>
    <r>
      <rPr>
        <b/>
        <sz val="11"/>
        <color rgb="FF000000"/>
        <rFont val="Boehringer Forward Text"/>
        <charset val="1"/>
      </rPr>
      <t xml:space="preserve">1183_25: </t>
    </r>
    <r>
      <rPr>
        <sz val="11"/>
        <color rgb="FF000000"/>
        <rFont val="Boehringer Forward Text"/>
        <charset val="1"/>
      </rPr>
      <t xml:space="preserve">High aromatic load of analogs; low solubility; one-point variation of amide residue (broad range of substituents allowed); confirmed in orthogonal assay | </t>
    </r>
    <r>
      <rPr>
        <b/>
        <sz val="11"/>
        <color rgb="FF000000"/>
        <rFont val="Boehringer Forward Text"/>
        <charset val="1"/>
      </rPr>
      <t>1183_2</t>
    </r>
    <r>
      <rPr>
        <sz val="11"/>
        <color rgb="FF000000"/>
        <rFont val="Boehringer Forward Text"/>
        <charset val="1"/>
      </rPr>
      <t>:  2 analogs which contain 3 linear amides; both structures are closely related and differ slightly in the aromatic tail (Me/H; S/O); would consider this only as a starting point if more variation in the amide parts would be observed</t>
    </r>
  </si>
  <si>
    <t>1183_25: 3 1183_2: 2</t>
  </si>
  <si>
    <r>
      <rPr>
        <sz val="12"/>
        <color rgb="FF000000"/>
        <rFont val="Calibri (Body)"/>
        <charset val="1"/>
      </rPr>
      <t xml:space="preserve">Chemotype </t>
    </r>
    <r>
      <rPr>
        <b/>
        <sz val="12"/>
        <color rgb="FF000000"/>
        <rFont val="Calibri (Body)"/>
        <charset val="1"/>
      </rPr>
      <t>1183_25</t>
    </r>
    <r>
      <rPr>
        <sz val="12"/>
        <color rgb="FF000000"/>
        <rFont val="Calibri (Body)"/>
        <charset val="1"/>
      </rPr>
      <t>: Too big and insoluble-looking for a decent MedChem starting point. Reasonable SAR, but mainly at the amine part of the carboxamide
Chemotype 1183_2: Small SAR at two positions, also insoluble-looking chemotype</t>
    </r>
  </si>
  <si>
    <t>Very limited SAR around 1183_25, One 2x analog for 1183_2</t>
  </si>
  <si>
    <t>Didier Rognan, Université Strasbourg</t>
  </si>
  <si>
    <t>https://cache-challenge.org/challenges/app/61f958f1542be</t>
  </si>
  <si>
    <t xml:space="preserve"> some SAR 102_10 and 102_09 chow clear improvment compared to parent 1202_13</t>
  </si>
  <si>
    <r>
      <rPr>
        <b/>
        <sz val="11"/>
        <color rgb="FF000000"/>
        <rFont val="Boehringer Forward Text"/>
        <charset val="1"/>
      </rPr>
      <t>1202_13</t>
    </r>
    <r>
      <rPr>
        <sz val="11"/>
        <color rgb="FF000000"/>
        <rFont val="Boehringer Forward Text"/>
        <charset val="1"/>
      </rPr>
      <t xml:space="preserve">: confirmed in orthogonal assays; low number of rotational bonds; emerging SAR (few examples); 3 point variations (termini and linker region seems possible); caution: 3-aminomethyl indoles can be chemically instable (elimination - addition reaction)! | </t>
    </r>
    <r>
      <rPr>
        <b/>
        <sz val="11"/>
        <color rgb="FF000000"/>
        <rFont val="Boehringer Forward Text"/>
        <charset val="1"/>
      </rPr>
      <t>1202_37</t>
    </r>
    <r>
      <rPr>
        <sz val="11"/>
        <color rgb="FF000000"/>
        <rFont val="Boehringer Forward Text"/>
        <charset val="1"/>
      </rPr>
      <t>: confirmation in orthogonal assay questionable; bis-substituted ureas; high number of rotational bonds; urea moiety might result in low solubility; diverse set of 3 analogues; no attractive starting point for optimization</t>
    </r>
  </si>
  <si>
    <t>1202_13: 3 1202_37: 1</t>
  </si>
  <si>
    <t>Chemotype 1202_37: Generic linear structure, less attractive from MedChem perspective
Chemotype 1202_13: Relatively clearly defined core structure; compounds with activity show high similarity to each other</t>
  </si>
  <si>
    <t>Limited SAR around 1202_37 and 1202_13</t>
  </si>
  <si>
    <t>Pavel Polishchuk, Palacky University</t>
  </si>
  <si>
    <t>https://cache-challenge.org/challenges/app/61f963e72d67a</t>
  </si>
  <si>
    <t xml:space="preserve">SAR around 1210_69 </t>
  </si>
  <si>
    <r>
      <rPr>
        <b/>
        <sz val="11"/>
        <color rgb="FF000000"/>
        <rFont val="Boehringer Forward Text"/>
        <charset val="1"/>
      </rPr>
      <t xml:space="preserve">1210_69: </t>
    </r>
    <r>
      <rPr>
        <sz val="11"/>
        <color rgb="FF000000"/>
        <rFont val="Boehringer Forward Text"/>
        <charset val="1"/>
      </rPr>
      <t>confirmed in orthogonal assay; first SAR can be observed; similarity to other acylated indole clusters; overlay might help to inspire optimization; 3 variation points; testing both enantiomers of 1210_69 might further strengthen confidence in this cluser</t>
    </r>
  </si>
  <si>
    <t>1210_69: 3</t>
  </si>
  <si>
    <t>Chemotype 1210_69: SAR on both ends of the molecule</t>
  </si>
  <si>
    <t>Limited SAR around 1210_69, no SAR aound 1210_13</t>
  </si>
  <si>
    <t>Christoph Gorgulla, Harvard University</t>
  </si>
  <si>
    <t>https://cache-challenge.org/challenges/app/61f86838b1e5f</t>
  </si>
  <si>
    <t>weak binding, selectivity?, high MW--&gt; bad LE</t>
  </si>
  <si>
    <r>
      <rPr>
        <b/>
        <sz val="11"/>
        <color rgb="FF000000"/>
        <rFont val="Boehringer Forward Text"/>
        <charset val="1"/>
      </rPr>
      <t>1195_6</t>
    </r>
    <r>
      <rPr>
        <sz val="11"/>
        <color rgb="FF000000"/>
        <rFont val="Boehringer Forward Text"/>
        <charset val="1"/>
      </rPr>
      <t>: weak binder,</t>
    </r>
    <r>
      <rPr>
        <b/>
        <sz val="11"/>
        <color rgb="FF000000"/>
        <rFont val="Boehringer Forward Text"/>
        <charset val="1"/>
      </rPr>
      <t xml:space="preserve"> </t>
    </r>
    <r>
      <rPr>
        <sz val="11"/>
        <color rgb="FF000000"/>
        <rFont val="Boehringer Forward Text"/>
        <charset val="1"/>
      </rPr>
      <t xml:space="preserve">confirmed in orthogonal assay; same heteroaromatic head group; variations in heterocyclic linker region as well as in terminus; emerging SAR; one could test different enantiomers / diastereomers of the analogs to further strengthen confidence in cluster, low selectivity | </t>
    </r>
    <r>
      <rPr>
        <b/>
        <sz val="11"/>
        <color rgb="FF000000"/>
        <rFont val="Boehringer Forward Text"/>
        <charset val="1"/>
      </rPr>
      <t>1195_60</t>
    </r>
    <r>
      <rPr>
        <sz val="11"/>
        <color rgb="FF000000"/>
        <rFont val="Boehringer Forward Text"/>
        <charset val="1"/>
      </rPr>
      <t>: 1195_45 does not fit as cluster analog; urea moiety prone to low solubility; sprio hydantoin with one variation point (2 analogs); not confirmed in orthogonal assay</t>
    </r>
  </si>
  <si>
    <t>1195_6: 3 1195_60: 2</t>
  </si>
  <si>
    <t>Chemotype: 1195_6 and 1195_49: Bicyclic ring core structure with broad SAR at the other end of the molecule; could be exploited via amide couplings</t>
  </si>
  <si>
    <t>Some SAR around the RHS of 1195_49</t>
  </si>
  <si>
    <t>Kam Zhang, Centre for Biosystems Dynamic Research, RIKEN</t>
  </si>
  <si>
    <t>https://cache-challenge.org/challenges/app/61f7d8016d275</t>
  </si>
  <si>
    <t>selectivity? Very weak binder</t>
  </si>
  <si>
    <t>Reasonable SPR but very weak, lack orthogonal confirmation</t>
  </si>
  <si>
    <r>
      <rPr>
        <b/>
        <sz val="12"/>
        <color rgb="FF000000"/>
        <rFont val="Calibri (Body)"/>
        <charset val="1"/>
      </rPr>
      <t>1188_92</t>
    </r>
    <r>
      <rPr>
        <sz val="12"/>
        <color rgb="FF000000"/>
        <rFont val="Calibri (Body)"/>
        <charset val="1"/>
      </rPr>
      <t xml:space="preserve">: Amides with variations at both ends of the molecule; emerging SAR; confirmed in orthogonal assay?; low number of rotational bonds; non-aromatic heterocyclic middle part; attractive starting point; binding of NSD2 a concern?, weak binder in SPR | </t>
    </r>
    <r>
      <rPr>
        <b/>
        <sz val="12"/>
        <color rgb="FF000000"/>
        <rFont val="Calibri (Body)"/>
        <charset val="1"/>
      </rPr>
      <t>1188_3</t>
    </r>
    <r>
      <rPr>
        <sz val="12"/>
        <color rgb="FF000000"/>
        <rFont val="Calibri (Body)"/>
        <charset val="1"/>
      </rPr>
      <t>: singleton; no confirmation in orthogonal assay; no attractive structure</t>
    </r>
  </si>
  <si>
    <t>1188_92: 3 1188_3: 1</t>
  </si>
  <si>
    <t>Chemotype 1188_92: Hydroxyazetidine derivative with several active members and diversity at both ends. Relatively good starting point for further SAR evaluation, since the SAR looks plausible
Chemotype: 1188_3: relatively elusive</t>
  </si>
  <si>
    <t>3 to 4</t>
  </si>
  <si>
    <t>Several analogs 1188_92 provides some direction for expansion, no clear direction for 1188_3</t>
  </si>
  <si>
    <t>https://cache-challenge.org/challenges/app/61f7d52eb39ac</t>
  </si>
  <si>
    <t>borderline parent, one clear binder 1187_59 clear optimization compared to parent but other analogues behave quite strange</t>
  </si>
  <si>
    <t>SPR + NMR confirmation. Parent molecule does not look good.</t>
  </si>
  <si>
    <r>
      <rPr>
        <b/>
        <sz val="11"/>
        <color rgb="FF000000"/>
        <rFont val="Boehringer Forward Text"/>
        <charset val="1"/>
      </rPr>
      <t>1187_84</t>
    </r>
    <r>
      <rPr>
        <sz val="11"/>
        <color rgb="FF000000"/>
        <rFont val="Boehringer Forward Text"/>
        <charset val="1"/>
      </rPr>
      <t xml:space="preserve">: Amide set of methylated imidazopyridines (high variability of amine); one-point variation; confirmed in orthogonal assay; I would recommend to look at all enantiomers / diastereomers of the hits and only consider pursuing the cluster when stereospecific differences / trends can be observed | </t>
    </r>
    <r>
      <rPr>
        <b/>
        <sz val="11"/>
        <color rgb="FF000000"/>
        <rFont val="Boehringer Forward Text"/>
        <charset val="1"/>
      </rPr>
      <t>1187_74</t>
    </r>
    <r>
      <rPr>
        <sz val="11"/>
        <color rgb="FF000000"/>
        <rFont val="Boehringer Forward Text"/>
        <charset val="1"/>
      </rPr>
      <t xml:space="preserve">: Two aromatic amides (diverse variation of amine; unchanged substituted pyrrole); poor water solubility; no confirmation in orthogonal assay; too few analogs for SAR; no attractive starting point | </t>
    </r>
    <r>
      <rPr>
        <b/>
        <sz val="11"/>
        <color rgb="FF000000"/>
        <rFont val="Boehringer Forward Text"/>
        <charset val="1"/>
      </rPr>
      <t>1187_28</t>
    </r>
    <r>
      <rPr>
        <sz val="11"/>
        <color rgb="FF000000"/>
        <rFont val="Boehringer Forward Text"/>
        <charset val="1"/>
      </rPr>
      <t>: and 1187_59 are singletons with high aromatic proportion; no attractive starting points</t>
    </r>
  </si>
  <si>
    <t>1187_84: 2 1187_74: 1 1187_28: 1</t>
  </si>
  <si>
    <t>Chemotype 1187_84: Heterobicyclic, cyclopropyl derivative; pyrrolidine derivative shows that the middle region is quite flexible in terms of SAR. However, only few examples
Chemotype 1187_74: Pyrrole amide derivative, with diversity in the southern part of the molecule
Chemotype 1187_28: Singleton, linear triphenyl structure, less attractive from MedChem perspective</t>
  </si>
  <si>
    <t>Two active analogs of 1187_84 (2-9x), one 15x analog of 1187_74, no SAR around 1187_28</t>
  </si>
  <si>
    <t xml:space="preserve">Fabian Liessmann, Leipzig University </t>
  </si>
  <si>
    <t>https://cache-challenge.org/challenges/app/61f949a9ee6a2</t>
  </si>
  <si>
    <t>nice parent. Some SAR</t>
  </si>
  <si>
    <t>Reasonable SPR but lack orthogonal confirmation</t>
  </si>
  <si>
    <r>
      <rPr>
        <b/>
        <sz val="12"/>
        <color rgb="FF000000"/>
        <rFont val="Calibri (Body)"/>
        <charset val="1"/>
      </rPr>
      <t>1201_96</t>
    </r>
    <r>
      <rPr>
        <sz val="12"/>
        <color rgb="FF000000"/>
        <rFont val="Calibri (Body)"/>
        <charset val="1"/>
      </rPr>
      <t xml:space="preserve">: questionable confirmation in orthogonal assay; one-point variation of analogues (diverse); meta-substituted tetrazolo benzene derivatives; </t>
    </r>
  </si>
  <si>
    <t>1201_96: 2</t>
  </si>
  <si>
    <t>Chemotype: 1201_96: Tetrazole derivatives with SAR at the other side</t>
  </si>
  <si>
    <t>Limited SAR around 1201_96</t>
  </si>
  <si>
    <t xml:space="preserve">Carlos Zepeda, Treventis/UHN </t>
  </si>
  <si>
    <t>https://cache-challenge.org/challenges/app/61f94751cbc92</t>
  </si>
  <si>
    <t>only one trustful binder 1200_20</t>
  </si>
  <si>
    <t>Not as convincing SPR, lack orthogonal confirmation</t>
  </si>
  <si>
    <r>
      <rPr>
        <b/>
        <sz val="12"/>
        <color rgb="FF000000"/>
        <rFont val="Calibri (Body)"/>
        <charset val="1"/>
      </rPr>
      <t>1200_39</t>
    </r>
    <r>
      <rPr>
        <sz val="12"/>
        <color rgb="FF000000"/>
        <rFont val="Calibri (Body)"/>
        <charset val="1"/>
      </rPr>
      <t>: not confirmed in orthogonal assay ( score 2); emerging SAR (bis arylamides with specific substitution pattern); 2 variation points; good selectivity versus NSD2</t>
    </r>
  </si>
  <si>
    <t>1200_39: 2-3</t>
  </si>
  <si>
    <t>Chemotype 1200_39: Relatively small molecule with SAR on both sides. One should check if the ortho-dianiline is essential for activity,  then the quality of the starting point would improve quite a bit</t>
  </si>
  <si>
    <t>SAR at a few points on 1200_39</t>
  </si>
  <si>
    <t>https://cache-challenge.org/challenges/app/61f45b79d194f</t>
  </si>
  <si>
    <t>only one nice compound 1179-45, strange behavior highest Conc</t>
  </si>
  <si>
    <r>
      <rPr>
        <b/>
        <sz val="11"/>
        <color rgb="FF000000"/>
        <rFont val="Boehringer Forward Text"/>
        <charset val="1"/>
      </rPr>
      <t>1179_36</t>
    </r>
    <r>
      <rPr>
        <sz val="11"/>
        <color rgb="FF000000"/>
        <rFont val="Boehringer Forward Text"/>
        <charset val="1"/>
      </rPr>
      <t xml:space="preserve">: Variation mainly in meta-sulfonamide part (small variations); one example for additional substitution on aromatic core (OH) </t>
    </r>
    <r>
      <rPr>
        <sz val="11"/>
        <color rgb="FF000000"/>
        <rFont val="Wingdings"/>
        <charset val="2"/>
      </rPr>
      <t>à</t>
    </r>
    <r>
      <rPr>
        <sz val="11"/>
        <color rgb="FF000000"/>
        <rFont val="Boehringer Forward Text"/>
        <charset val="1"/>
      </rPr>
      <t xml:space="preserve"> needs further evaluation; a concern to me is the destabilization in the DSF assay. | </t>
    </r>
    <r>
      <rPr>
        <b/>
        <sz val="11"/>
        <color rgb="FF000000"/>
        <rFont val="Boehringer Forward Text"/>
        <charset val="1"/>
      </rPr>
      <t>1179_94</t>
    </r>
    <r>
      <rPr>
        <sz val="11"/>
        <color rgb="FF000000"/>
        <rFont val="Boehringer Forward Text"/>
        <charset val="1"/>
      </rPr>
      <t>: Indolone core with one variation point; only 2 analogs; might be false-positives due to aggregation? Not good starting point for optimization</t>
    </r>
  </si>
  <si>
    <t>1179_36: 2 1179_94: 1</t>
  </si>
  <si>
    <r>
      <rPr>
        <sz val="11"/>
        <color rgb="FF000000"/>
        <rFont val="Calibri"/>
        <family val="2"/>
        <charset val="1"/>
      </rPr>
      <t xml:space="preserve">Chemotype </t>
    </r>
    <r>
      <rPr>
        <b/>
        <sz val="11"/>
        <color rgb="FF000000"/>
        <rFont val="Calibri"/>
        <family val="2"/>
        <charset val="1"/>
      </rPr>
      <t>1179_36</t>
    </r>
    <r>
      <rPr>
        <sz val="11"/>
        <color rgb="FF000000"/>
        <rFont val="Calibri"/>
        <family val="2"/>
        <charset val="1"/>
      </rPr>
      <t xml:space="preserve">: Chemical series of chromenone-type derivatives with reasonable SAR at one terminal position (sulfonamides), and with hint (OH group) for a second point of diversity. | Chemotype </t>
    </r>
    <r>
      <rPr>
        <b/>
        <sz val="11"/>
        <color rgb="FF000000"/>
        <rFont val="Calibri"/>
        <family val="2"/>
        <charset val="1"/>
      </rPr>
      <t>1179_94</t>
    </r>
    <r>
      <rPr>
        <sz val="11"/>
        <color rgb="FF000000"/>
        <rFont val="Calibri"/>
        <family val="2"/>
        <charset val="1"/>
      </rPr>
      <t>: Only 2 dissimilar derivatives, more fragment-type</t>
    </r>
  </si>
  <si>
    <t>Some SAR around sulfonamide substitutions with 1179_36 (4-130uM), several odd data datapoints, no SAR around 1179_94/45</t>
  </si>
  <si>
    <t>https://cache-challenge.org/challenges/app/61f95f008ddad</t>
  </si>
  <si>
    <t>1205_01 shows nice binding. 1205_93 parent no good binding of analogues</t>
  </si>
  <si>
    <r>
      <rPr>
        <b/>
        <sz val="11"/>
        <color rgb="FF000000"/>
        <rFont val="Boehringer Forward Text"/>
        <charset val="1"/>
      </rPr>
      <t>1205_40</t>
    </r>
    <r>
      <rPr>
        <sz val="11"/>
        <color rgb="FF000000"/>
        <rFont val="Boehringer Forward Text"/>
        <charset val="1"/>
      </rPr>
      <t xml:space="preserve">: Singleton confirmed in orthogonal assay; acylated indoles were observed as structural motiv in other clusters; do not pursue further as singleton but as additional data point to strengthen SAR of other clusters | </t>
    </r>
    <r>
      <rPr>
        <b/>
        <sz val="11"/>
        <color rgb="FF000000"/>
        <rFont val="Boehringer Forward Text"/>
        <charset val="1"/>
      </rPr>
      <t>1205_93</t>
    </r>
    <r>
      <rPr>
        <sz val="11"/>
        <color rgb="FF000000"/>
        <rFont val="Boehringer Forward Text"/>
        <charset val="1"/>
      </rPr>
      <t>: confirmed in orthogonal assay; substituted ureas; emerging SAR for 3 analogues?; low MWt; bis-NH ureas might result in low solubility; testing of different enantiomers could help to gain more confidence in cluster</t>
    </r>
  </si>
  <si>
    <t>1205_40: 2 1205_93: 2</t>
  </si>
  <si>
    <t>Chemotype 1205_40: Only few examples
Chemotype 1205_93: very generic structure</t>
  </si>
  <si>
    <t>Very limited SAR around 1205_40, No SAR around 1205_93</t>
  </si>
  <si>
    <t>https://cache-challenge.org/challenges/app/61f961c5d9c23</t>
  </si>
  <si>
    <t xml:space="preserve">only two analogues, 1208_48 clear binder, some SAR as 1208_49 binds weaker, selectivity? </t>
  </si>
  <si>
    <t xml:space="preserve">Not as convincing SPR, specific (high off-target binding)? </t>
  </si>
  <si>
    <r>
      <rPr>
        <b/>
        <sz val="11"/>
        <color rgb="FF000000"/>
        <rFont val="Boehringer Forward Text"/>
        <charset val="1"/>
      </rPr>
      <t>1208_98</t>
    </r>
    <r>
      <rPr>
        <sz val="11"/>
        <color rgb="FF000000"/>
        <rFont val="Boehringer Forward Text"/>
        <charset val="1"/>
      </rPr>
      <t xml:space="preserve">: singleton; not confirmed in orthogonal assay; check carbolines for PAINS? | </t>
    </r>
    <r>
      <rPr>
        <b/>
        <sz val="11"/>
        <color rgb="FF000000"/>
        <rFont val="Boehringer Forward Text"/>
        <charset val="1"/>
      </rPr>
      <t>1208_88</t>
    </r>
    <r>
      <rPr>
        <sz val="11"/>
        <color rgb="FF000000"/>
        <rFont val="Boehringer Forward Text"/>
        <charset val="1"/>
      </rPr>
      <t xml:space="preserve">: singleton; confirmed in orthogonal assay; contains indole moiety  maybe use compound to support SAR observations of other clusters? | </t>
    </r>
    <r>
      <rPr>
        <b/>
        <sz val="11"/>
        <color rgb="FF000000"/>
        <rFont val="Boehringer Forward Text"/>
        <charset val="1"/>
      </rPr>
      <t>1208_17</t>
    </r>
    <r>
      <rPr>
        <sz val="11"/>
        <color rgb="FF000000"/>
        <rFont val="Boehringer Forward Text"/>
        <charset val="1"/>
      </rPr>
      <t xml:space="preserve"> and </t>
    </r>
    <r>
      <rPr>
        <b/>
        <sz val="11"/>
        <color rgb="FF000000"/>
        <rFont val="Boehringer Forward Text"/>
        <charset val="1"/>
      </rPr>
      <t>1208_14</t>
    </r>
    <r>
      <rPr>
        <sz val="11"/>
        <color rgb="FF000000"/>
        <rFont val="Boehringer Forward Text"/>
        <charset val="1"/>
      </rPr>
      <t>: no related analogues; singletons; not confirmed in orthogonal assay; no attractive chemical matter</t>
    </r>
  </si>
  <si>
    <t>1208_98: 1 1208_88: 2 1208_17/14: 1</t>
  </si>
  <si>
    <t>Chemotype 1208_98 and 1208_49: less convincing</t>
  </si>
  <si>
    <t>Limited SAR around 1208_98, no SAR around 1208_49</t>
  </si>
  <si>
    <t xml:space="preserve">Rick L. Stevens (PI), Argonne National Laboratory </t>
  </si>
  <si>
    <t>https://cache-challenge.org/challenges/app/61f7d4175ab91</t>
  </si>
  <si>
    <t xml:space="preserve">very weak binding unclear if specific </t>
  </si>
  <si>
    <t xml:space="preserve">Reasonable SPR, ITC confirmation, specific (high off-target binding)? </t>
  </si>
  <si>
    <r>
      <rPr>
        <b/>
        <sz val="11"/>
        <color rgb="FF000000"/>
        <rFont val="Boehringer Forward Text"/>
        <charset val="1"/>
      </rPr>
      <t>1186_2</t>
    </r>
    <r>
      <rPr>
        <sz val="11"/>
        <color rgb="FF000000"/>
        <rFont val="Boehringer Forward Text"/>
        <charset val="1"/>
      </rPr>
      <t>: Confirmed in orthogonal assay; selectivty versus NSD2 low; one-point variation of one aromatic; chain pyridine-triazole-sulphur is unchainged; unless variability in other regions of the molecule are shown (in particular change from S</t>
    </r>
    <r>
      <rPr>
        <sz val="11"/>
        <color rgb="FF000000"/>
        <rFont val="Wingdings"/>
        <charset val="2"/>
      </rPr>
      <t>à</t>
    </r>
    <r>
      <rPr>
        <sz val="11"/>
        <color rgb="FF000000"/>
        <rFont val="Boehringer Forward Text"/>
        <charset val="1"/>
      </rPr>
      <t xml:space="preserve">O) I would not recommend to use this as a starting point for optimization | </t>
    </r>
    <r>
      <rPr>
        <b/>
        <sz val="11"/>
        <color rgb="FF000000"/>
        <rFont val="Boehringer Forward Text"/>
        <charset val="1"/>
      </rPr>
      <t>1186_85</t>
    </r>
    <r>
      <rPr>
        <sz val="11"/>
        <color rgb="FF000000"/>
        <rFont val="Boehringer Forward Text"/>
        <charset val="1"/>
      </rPr>
      <t>:  Analog 1186_1 is identical to parent; singleton; aminopyridine is a known hinge binder for kinases (potential off-target hits to be expected)</t>
    </r>
  </si>
  <si>
    <t>1186_2: 2 1186_85: 1</t>
  </si>
  <si>
    <t>Chemotype 1186_85: thio-heterocyclic core, relatively exotic, would need higher activity to justify further evaluation
Chemotype 1186_2: triazole derivatives, three active members, two points of diversity</t>
  </si>
  <si>
    <t xml:space="preserve">1186_1/85 analogs inactive, one 10x analog of 1186_2 </t>
  </si>
  <si>
    <t>https://cache-challenge.org/challenges/app/61f960c3926c2</t>
  </si>
  <si>
    <t>SAR of analogues unclear due to issue with highest cons probably solubilty issues</t>
  </si>
  <si>
    <r>
      <rPr>
        <b/>
        <sz val="11"/>
        <color rgb="FF000000"/>
        <rFont val="Boehringer Forward Text"/>
        <charset val="1"/>
      </rPr>
      <t>1207_98</t>
    </r>
    <r>
      <rPr>
        <sz val="11"/>
        <color rgb="FF000000"/>
        <rFont val="Boehringer Forward Text"/>
        <charset val="1"/>
      </rPr>
      <t>: not confirmed in orthogonal assay; emerging SAR; amide-substituted pyrazolo pyrimidines with 2 variation points; low number of rotational bonds</t>
    </r>
  </si>
  <si>
    <t>1207_98: 2</t>
  </si>
  <si>
    <t>Chemotype 1207_98 and 1207_79: generic structures with only two actives</t>
  </si>
  <si>
    <t>One analog of 1207_98, one analog of 1207_95</t>
  </si>
  <si>
    <t xml:space="preserve">Jan Jensen, University of Copenhagen </t>
  </si>
  <si>
    <t>https://cache-challenge.org/challenges/app/61f7b816206ba</t>
  </si>
  <si>
    <r>
      <rPr>
        <b/>
        <sz val="11"/>
        <color rgb="FF000000"/>
        <rFont val="Boehringer Forward Text"/>
        <charset val="1"/>
      </rPr>
      <t>1184_17</t>
    </r>
    <r>
      <rPr>
        <sz val="11"/>
        <color rgb="FF000000"/>
        <rFont val="Boehringer Forward Text"/>
        <charset val="1"/>
      </rPr>
      <t xml:space="preserve">: No orthogonal confirmation; ortho-phenol next to an amide is a concern (potential metal chelator?) | </t>
    </r>
    <r>
      <rPr>
        <b/>
        <sz val="11"/>
        <color rgb="FF000000"/>
        <rFont val="Boehringer Forward Text"/>
        <charset val="1"/>
      </rPr>
      <t>1184_22</t>
    </r>
    <r>
      <rPr>
        <sz val="11"/>
        <color rgb="FF000000"/>
        <rFont val="Boehringer Forward Text"/>
        <charset val="1"/>
      </rPr>
      <t>: Set of aromatic amides with loosly related analogs; no clear SAR; not attractive starting point for further optimization</t>
    </r>
  </si>
  <si>
    <t>1184_17: 1 1184_22:1</t>
  </si>
  <si>
    <t>Chemotype 1184_22: Boronic acid, pyrrole amide; the SAR includes rather dissimilar members, so that a clear “core motif” as starting point is lacking
Chemotype 1184_17: Tetrazole-thiophene amide; The structure shows similarity to the 1184_22 chemotype. It would need considerable MedChem effort to further evaluate the SAR</t>
  </si>
  <si>
    <t>Boronates? One 20x analog of 1184_22, one analog of 1184_17</t>
  </si>
  <si>
    <t>https://cache-challenge.org/challenges/app/61f95a17e9b69 </t>
  </si>
  <si>
    <t>All analogs inactive</t>
  </si>
  <si>
    <t>https://cache-challenge.org/challenges/app/61f7dea50a1b0 </t>
  </si>
  <si>
    <t>Did not pass Round #1</t>
  </si>
  <si>
    <t>https://cache-challenge.org/challenges/app/61f8b6f6bd8cf </t>
  </si>
  <si>
    <t>https://cache-challenge.org/challenges/app/61f95c655fdd3 </t>
  </si>
  <si>
    <t>https://cache-challenge.org/challenges/app/61f95f97e2404 </t>
  </si>
  <si>
    <t>https://cache-challenge.org/challenges/app/61f9664652f88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</si>
</sst>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6"/>
      <color rgb="FF000000"/>
      <name val="Calibri (Body)"/>
      <charset val="1"/>
    </font>
    <font>
      <u/>
      <sz val="12"/>
      <color rgb="FF0563C1"/>
      <name val="Calibri"/>
      <family val="2"/>
      <charset val="1"/>
    </font>
    <font>
      <b/>
      <sz val="16"/>
      <color rgb="FF000000"/>
      <name val="Calibri (Body)"/>
      <charset val="1"/>
    </font>
    <font>
      <b/>
      <sz val="11"/>
      <color rgb="FF000000"/>
      <name val="Boehringer Forward Text"/>
      <charset val="1"/>
    </font>
    <font>
      <sz val="11"/>
      <color rgb="FF000000"/>
      <name val="Boehringer Forward Text"/>
      <charset val="1"/>
    </font>
    <font>
      <sz val="12"/>
      <color rgb="FF000000"/>
      <name val="Calibri (Body)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6"/>
      <color rgb="FF000000"/>
      <name val="Calibri (body)"/>
      <charset val="1"/>
    </font>
    <font>
      <b/>
      <sz val="12"/>
      <color rgb="FF000000"/>
      <name val="Calibri (Body)"/>
      <charset val="1"/>
    </font>
    <font>
      <sz val="10"/>
      <color rgb="FF000000"/>
      <name val="Calibri"/>
      <family val="2"/>
      <charset val="1"/>
    </font>
    <font>
      <b/>
      <sz val="16"/>
      <color rgb="FF3F4444"/>
      <name val="Calibri"/>
      <family val="2"/>
      <charset val="1"/>
    </font>
    <font>
      <sz val="11"/>
      <color rgb="FF000000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 readingOrder="1"/>
    </xf>
    <xf numFmtId="0" fontId="5" fillId="0" borderId="0" xfId="1" applyBorder="1" applyProtection="1"/>
    <xf numFmtId="0" fontId="4" fillId="2" borderId="1" xfId="0" applyFont="1" applyFill="1" applyBorder="1" applyAlignment="1">
      <alignment horizontal="left" wrapText="1" readingOrder="1"/>
    </xf>
    <xf numFmtId="0" fontId="6" fillId="2" borderId="1" xfId="0" applyFont="1" applyFill="1" applyBorder="1" applyAlignment="1">
      <alignment horizontal="center" wrapText="1" readingOrder="1"/>
    </xf>
    <xf numFmtId="0" fontId="1" fillId="2" borderId="1" xfId="0" applyFont="1" applyFill="1" applyBorder="1" applyAlignment="1">
      <alignment horizontal="left" wrapText="1" readingOrder="1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4" borderId="1" xfId="0" applyFont="1" applyFill="1" applyBorder="1" applyAlignment="1">
      <alignment horizontal="center" vertical="center"/>
    </xf>
    <xf numFmtId="0" fontId="9" fillId="0" borderId="0" xfId="0" applyFont="1"/>
    <xf numFmtId="0" fontId="7" fillId="0" borderId="1" xfId="0" applyFont="1" applyBorder="1" applyAlignment="1">
      <alignment horizontal="left" vertical="center" wrapText="1" readingOrder="1"/>
    </xf>
    <xf numFmtId="0" fontId="9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readingOrder="1"/>
    </xf>
    <xf numFmtId="0" fontId="15" fillId="2" borderId="1" xfId="0" applyFont="1" applyFill="1" applyBorder="1" applyAlignment="1">
      <alignment horizontal="center" wrapText="1" readingOrder="1"/>
    </xf>
    <xf numFmtId="0" fontId="1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1" xfId="1" applyBorder="1" applyProtection="1"/>
    <xf numFmtId="0" fontId="1" fillId="0" borderId="1" xfId="0" applyFont="1" applyBorder="1"/>
    <xf numFmtId="0" fontId="9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F444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che-challenge.org/challenges/app/61f7d8016d275" TargetMode="External"/><Relationship Id="rId13" Type="http://schemas.openxmlformats.org/officeDocument/2006/relationships/hyperlink" Target="https://cache-challenge.org/challenges/app/61f95f008ddad" TargetMode="External"/><Relationship Id="rId18" Type="http://schemas.openxmlformats.org/officeDocument/2006/relationships/hyperlink" Target="https://cache-challenge.org/challenges/app/61f95a17e9b69" TargetMode="External"/><Relationship Id="rId3" Type="http://schemas.openxmlformats.org/officeDocument/2006/relationships/hyperlink" Target="https://cache-challenge.org/challenges/app/61f7e09526539" TargetMode="External"/><Relationship Id="rId21" Type="http://schemas.openxmlformats.org/officeDocument/2006/relationships/hyperlink" Target="https://cache-challenge.org/challenges/app/61f95c655fdd3" TargetMode="External"/><Relationship Id="rId7" Type="http://schemas.openxmlformats.org/officeDocument/2006/relationships/hyperlink" Target="https://cache-challenge.org/challenges/app/61f86838b1e5f" TargetMode="External"/><Relationship Id="rId12" Type="http://schemas.openxmlformats.org/officeDocument/2006/relationships/hyperlink" Target="https://cache-challenge.org/challenges/app/61f45b79d194f" TargetMode="External"/><Relationship Id="rId17" Type="http://schemas.openxmlformats.org/officeDocument/2006/relationships/hyperlink" Target="https://cache-challenge.org/challenges/app/61f7b816206ba" TargetMode="External"/><Relationship Id="rId2" Type="http://schemas.openxmlformats.org/officeDocument/2006/relationships/hyperlink" Target="https://cache-challenge.org/challenges/app/61f9627cc47df" TargetMode="External"/><Relationship Id="rId16" Type="http://schemas.openxmlformats.org/officeDocument/2006/relationships/hyperlink" Target="https://cache-challenge.org/challenges/app/61f960c3926c2" TargetMode="External"/><Relationship Id="rId20" Type="http://schemas.openxmlformats.org/officeDocument/2006/relationships/hyperlink" Target="https://cache-challenge.org/challenges/app/61f8b6f6bd8cf" TargetMode="External"/><Relationship Id="rId1" Type="http://schemas.openxmlformats.org/officeDocument/2006/relationships/hyperlink" Target="https://cache-challenge.org/challenges/app/61f7b44439101" TargetMode="External"/><Relationship Id="rId6" Type="http://schemas.openxmlformats.org/officeDocument/2006/relationships/hyperlink" Target="https://cache-challenge.org/challenges/app/61f963e72d67a" TargetMode="External"/><Relationship Id="rId11" Type="http://schemas.openxmlformats.org/officeDocument/2006/relationships/hyperlink" Target="https://cache-challenge.org/challenges/app/61f94751cbc92" TargetMode="External"/><Relationship Id="rId5" Type="http://schemas.openxmlformats.org/officeDocument/2006/relationships/hyperlink" Target="https://cache-challenge.org/challenges/app/61f958f1542be" TargetMode="External"/><Relationship Id="rId15" Type="http://schemas.openxmlformats.org/officeDocument/2006/relationships/hyperlink" Target="https://cache-challenge.org/challenges/app/61f7d4175ab91" TargetMode="External"/><Relationship Id="rId23" Type="http://schemas.openxmlformats.org/officeDocument/2006/relationships/hyperlink" Target="https://cache-challenge.org/challenges/app/61f9664652f88" TargetMode="External"/><Relationship Id="rId10" Type="http://schemas.openxmlformats.org/officeDocument/2006/relationships/hyperlink" Target="https://cache-challenge.org/challenges/app/61f949a9ee6a2" TargetMode="External"/><Relationship Id="rId19" Type="http://schemas.openxmlformats.org/officeDocument/2006/relationships/hyperlink" Target="https://cache-challenge.org/challenges/app/61f7dea50a1b0" TargetMode="External"/><Relationship Id="rId4" Type="http://schemas.openxmlformats.org/officeDocument/2006/relationships/hyperlink" Target="https://cache-challenge.org/challenges/app/61f7b6d063cae" TargetMode="External"/><Relationship Id="rId9" Type="http://schemas.openxmlformats.org/officeDocument/2006/relationships/hyperlink" Target="https://cache-challenge.org/challenges/app/61f7d52eb39ac" TargetMode="External"/><Relationship Id="rId14" Type="http://schemas.openxmlformats.org/officeDocument/2006/relationships/hyperlink" Target="https://cache-challenge.org/challenges/app/61f961c5d9c23" TargetMode="External"/><Relationship Id="rId22" Type="http://schemas.openxmlformats.org/officeDocument/2006/relationships/hyperlink" Target="https://cache-challenge.org/challenges/app/61f95f97e2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18"/>
  <sheetViews>
    <sheetView tabSelected="1" zoomScale="40" zoomScaleNormal="40" workbookViewId="0">
      <pane ySplit="2" topLeftCell="A3" activePane="bottomLeft" state="frozen"/>
      <selection pane="bottomLeft" activeCell="D28" sqref="D28"/>
    </sheetView>
  </sheetViews>
  <sheetFormatPr defaultColWidth="10.625" defaultRowHeight="21"/>
  <cols>
    <col min="1" max="1" width="22.375" style="1" customWidth="1"/>
    <col min="2" max="3" width="14.5" customWidth="1"/>
    <col min="4" max="4" width="69" customWidth="1"/>
    <col min="5" max="5" width="12.5" customWidth="1"/>
    <col min="6" max="6" width="52.5" style="2" customWidth="1"/>
    <col min="7" max="7" width="12.125" style="3" customWidth="1"/>
    <col min="8" max="8" width="16.625" customWidth="1"/>
    <col min="9" max="9" width="72" style="4" customWidth="1"/>
    <col min="10" max="10" width="12.125" style="4" customWidth="1"/>
    <col min="11" max="11" width="11.875" style="5" customWidth="1"/>
    <col min="12" max="12" width="68.875" style="6" customWidth="1"/>
    <col min="13" max="13" width="12.375" style="5" customWidth="1"/>
    <col min="14" max="14" width="12.125" style="5" customWidth="1"/>
    <col min="15" max="15" width="16.125" style="5" customWidth="1"/>
    <col min="16" max="16" width="48.375" customWidth="1"/>
    <col min="17" max="17" width="13.875" customWidth="1"/>
    <col min="18" max="18" width="14.625" customWidth="1"/>
  </cols>
  <sheetData>
    <row r="1" spans="1:18" s="9" customFormat="1" ht="48.75" customHeight="1">
      <c r="A1" s="7"/>
      <c r="B1" s="8"/>
      <c r="C1" s="8"/>
      <c r="D1" s="52" t="s">
        <v>0</v>
      </c>
      <c r="E1" s="52"/>
      <c r="F1" s="52"/>
      <c r="G1" s="52"/>
      <c r="H1" s="52"/>
      <c r="I1" s="52" t="s">
        <v>1</v>
      </c>
      <c r="J1" s="52"/>
      <c r="K1" s="52"/>
      <c r="L1" s="52"/>
      <c r="M1" s="52"/>
      <c r="N1" s="52"/>
      <c r="O1" s="52"/>
      <c r="P1" s="52" t="s">
        <v>2</v>
      </c>
      <c r="Q1" s="52"/>
    </row>
    <row r="2" spans="1:18" s="13" customFormat="1" ht="84">
      <c r="A2" s="7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  <c r="L2" s="10" t="s">
        <v>14</v>
      </c>
      <c r="M2" s="10" t="s">
        <v>15</v>
      </c>
      <c r="N2" s="10" t="s">
        <v>16</v>
      </c>
      <c r="O2" s="10" t="s">
        <v>17</v>
      </c>
      <c r="P2" s="11" t="s">
        <v>18</v>
      </c>
      <c r="Q2" s="11" t="s">
        <v>19</v>
      </c>
      <c r="R2" s="12" t="s">
        <v>20</v>
      </c>
    </row>
    <row r="3" spans="1:18" s="30" customFormat="1" ht="60.75">
      <c r="A3" s="14" t="s">
        <v>21</v>
      </c>
      <c r="B3" s="15">
        <v>1181</v>
      </c>
      <c r="C3" s="16" t="s">
        <v>22</v>
      </c>
      <c r="D3" s="17" t="s">
        <v>23</v>
      </c>
      <c r="E3" s="18">
        <v>4</v>
      </c>
      <c r="F3" s="19" t="s">
        <v>24</v>
      </c>
      <c r="G3" s="20">
        <v>4</v>
      </c>
      <c r="H3" s="21">
        <f t="shared" ref="H3:H19" si="0">E3+G3</f>
        <v>8</v>
      </c>
      <c r="I3" s="22" t="s">
        <v>25</v>
      </c>
      <c r="J3" s="23" t="s">
        <v>26</v>
      </c>
      <c r="K3" s="24">
        <v>4</v>
      </c>
      <c r="L3" s="25" t="s">
        <v>27</v>
      </c>
      <c r="M3" s="26">
        <v>3</v>
      </c>
      <c r="N3" s="24">
        <v>3</v>
      </c>
      <c r="O3" s="24">
        <f t="shared" ref="O3:O19" si="1">K3+N3</f>
        <v>7</v>
      </c>
      <c r="P3" s="27" t="s">
        <v>28</v>
      </c>
      <c r="Q3" s="28">
        <v>3</v>
      </c>
      <c r="R3" s="29">
        <f t="shared" ref="R3:R19" si="2">H3+O3+Q3</f>
        <v>18</v>
      </c>
    </row>
    <row r="4" spans="1:18" s="30" customFormat="1" ht="171.6" customHeight="1">
      <c r="A4" s="14" t="s">
        <v>29</v>
      </c>
      <c r="B4" s="15">
        <v>1209</v>
      </c>
      <c r="C4" s="16" t="s">
        <v>30</v>
      </c>
      <c r="D4" s="17" t="s">
        <v>31</v>
      </c>
      <c r="E4" s="15">
        <v>3</v>
      </c>
      <c r="F4" s="19" t="s">
        <v>32</v>
      </c>
      <c r="G4" s="20">
        <v>4</v>
      </c>
      <c r="H4" s="21">
        <f t="shared" si="0"/>
        <v>7</v>
      </c>
      <c r="I4" s="31" t="s">
        <v>33</v>
      </c>
      <c r="J4" s="23" t="s">
        <v>34</v>
      </c>
      <c r="K4" s="24">
        <v>3</v>
      </c>
      <c r="L4" s="32" t="s">
        <v>35</v>
      </c>
      <c r="M4" s="24" t="s">
        <v>36</v>
      </c>
      <c r="N4" s="26">
        <v>4</v>
      </c>
      <c r="O4" s="24">
        <f t="shared" si="1"/>
        <v>7</v>
      </c>
      <c r="P4" s="27" t="s">
        <v>37</v>
      </c>
      <c r="Q4" s="28">
        <v>4</v>
      </c>
      <c r="R4" s="29">
        <f t="shared" si="2"/>
        <v>18</v>
      </c>
    </row>
    <row r="5" spans="1:18" s="30" customFormat="1" ht="60.75">
      <c r="A5" s="14" t="s">
        <v>38</v>
      </c>
      <c r="B5" s="15">
        <v>1193</v>
      </c>
      <c r="C5" s="16" t="s">
        <v>39</v>
      </c>
      <c r="D5" s="17" t="s">
        <v>40</v>
      </c>
      <c r="E5" s="18">
        <v>4</v>
      </c>
      <c r="F5" s="19" t="s">
        <v>24</v>
      </c>
      <c r="G5" s="20">
        <v>4</v>
      </c>
      <c r="H5" s="21">
        <f t="shared" si="0"/>
        <v>8</v>
      </c>
      <c r="I5" s="31" t="s">
        <v>41</v>
      </c>
      <c r="J5" s="23" t="s">
        <v>42</v>
      </c>
      <c r="K5" s="24">
        <v>3</v>
      </c>
      <c r="L5" s="32" t="s">
        <v>43</v>
      </c>
      <c r="M5" s="24" t="s">
        <v>44</v>
      </c>
      <c r="N5" s="26">
        <v>3</v>
      </c>
      <c r="O5" s="24">
        <f t="shared" si="1"/>
        <v>6</v>
      </c>
      <c r="P5" s="27" t="s">
        <v>45</v>
      </c>
      <c r="Q5" s="28">
        <v>3</v>
      </c>
      <c r="R5" s="29">
        <f t="shared" si="2"/>
        <v>17</v>
      </c>
    </row>
    <row r="6" spans="1:18" s="30" customFormat="1" ht="81.75">
      <c r="A6" s="33" t="s">
        <v>46</v>
      </c>
      <c r="B6" s="15">
        <v>1183</v>
      </c>
      <c r="C6" s="16" t="s">
        <v>47</v>
      </c>
      <c r="D6" s="17" t="s">
        <v>48</v>
      </c>
      <c r="E6" s="18">
        <v>4</v>
      </c>
      <c r="F6" s="19" t="s">
        <v>32</v>
      </c>
      <c r="G6" s="20">
        <v>4</v>
      </c>
      <c r="H6" s="21">
        <f t="shared" si="0"/>
        <v>8</v>
      </c>
      <c r="I6" s="31" t="s">
        <v>49</v>
      </c>
      <c r="J6" s="23" t="s">
        <v>50</v>
      </c>
      <c r="K6" s="24">
        <v>3</v>
      </c>
      <c r="L6" s="32" t="s">
        <v>51</v>
      </c>
      <c r="M6" s="24" t="s">
        <v>44</v>
      </c>
      <c r="N6" s="24">
        <v>3</v>
      </c>
      <c r="O6" s="24">
        <f t="shared" si="1"/>
        <v>6</v>
      </c>
      <c r="P6" s="27" t="s">
        <v>52</v>
      </c>
      <c r="Q6" s="28">
        <v>2</v>
      </c>
      <c r="R6" s="29">
        <f t="shared" si="2"/>
        <v>16</v>
      </c>
    </row>
    <row r="7" spans="1:18" s="30" customFormat="1" ht="87">
      <c r="A7" s="35" t="s">
        <v>67</v>
      </c>
      <c r="B7" s="15">
        <v>1195</v>
      </c>
      <c r="C7" s="16" t="s">
        <v>68</v>
      </c>
      <c r="D7" s="17" t="s">
        <v>69</v>
      </c>
      <c r="E7" s="15">
        <v>2</v>
      </c>
      <c r="F7" s="19" t="s">
        <v>32</v>
      </c>
      <c r="G7" s="20">
        <v>4</v>
      </c>
      <c r="H7" s="21">
        <f>E7+G7</f>
        <v>6</v>
      </c>
      <c r="I7" s="31" t="s">
        <v>70</v>
      </c>
      <c r="J7" s="23" t="s">
        <v>71</v>
      </c>
      <c r="K7" s="24">
        <v>3</v>
      </c>
      <c r="L7" s="32" t="s">
        <v>72</v>
      </c>
      <c r="M7" s="24">
        <v>3</v>
      </c>
      <c r="N7" s="26">
        <v>3</v>
      </c>
      <c r="O7" s="24">
        <f>K7+N7</f>
        <v>6</v>
      </c>
      <c r="P7" s="27" t="s">
        <v>73</v>
      </c>
      <c r="Q7" s="28">
        <v>4</v>
      </c>
      <c r="R7" s="29">
        <f>H7+O7+Q7</f>
        <v>16</v>
      </c>
    </row>
    <row r="8" spans="1:18" s="30" customFormat="1" ht="87">
      <c r="A8" s="33" t="s">
        <v>53</v>
      </c>
      <c r="B8" s="15">
        <v>1202</v>
      </c>
      <c r="C8" s="16" t="s">
        <v>54</v>
      </c>
      <c r="D8" s="17" t="s">
        <v>55</v>
      </c>
      <c r="E8" s="15">
        <v>3</v>
      </c>
      <c r="F8" s="19" t="s">
        <v>24</v>
      </c>
      <c r="G8" s="20">
        <v>4</v>
      </c>
      <c r="H8" s="21">
        <f t="shared" si="0"/>
        <v>7</v>
      </c>
      <c r="I8" s="31" t="s">
        <v>56</v>
      </c>
      <c r="J8" s="23" t="s">
        <v>57</v>
      </c>
      <c r="K8" s="24">
        <v>3</v>
      </c>
      <c r="L8" s="32" t="s">
        <v>58</v>
      </c>
      <c r="M8" s="24">
        <v>3</v>
      </c>
      <c r="N8" s="26">
        <v>3</v>
      </c>
      <c r="O8" s="24">
        <f t="shared" si="1"/>
        <v>6</v>
      </c>
      <c r="P8" s="27" t="s">
        <v>59</v>
      </c>
      <c r="Q8" s="28">
        <v>3</v>
      </c>
      <c r="R8" s="29">
        <f t="shared" si="2"/>
        <v>16</v>
      </c>
    </row>
    <row r="9" spans="1:18" s="30" customFormat="1" ht="61.5">
      <c r="A9" s="34" t="s">
        <v>60</v>
      </c>
      <c r="B9" s="15">
        <v>1210</v>
      </c>
      <c r="C9" s="16" t="s">
        <v>61</v>
      </c>
      <c r="D9" s="17" t="s">
        <v>62</v>
      </c>
      <c r="E9" s="15">
        <v>3</v>
      </c>
      <c r="F9" s="19" t="s">
        <v>24</v>
      </c>
      <c r="G9" s="20">
        <v>4</v>
      </c>
      <c r="H9" s="21">
        <f t="shared" si="0"/>
        <v>7</v>
      </c>
      <c r="I9" s="31" t="s">
        <v>63</v>
      </c>
      <c r="J9" s="23" t="s">
        <v>64</v>
      </c>
      <c r="K9" s="24">
        <v>3</v>
      </c>
      <c r="L9" s="32" t="s">
        <v>65</v>
      </c>
      <c r="M9" s="24">
        <v>3</v>
      </c>
      <c r="N9" s="26">
        <v>3</v>
      </c>
      <c r="O9" s="24">
        <f t="shared" si="1"/>
        <v>6</v>
      </c>
      <c r="P9" s="27" t="s">
        <v>66</v>
      </c>
      <c r="Q9" s="28">
        <v>3</v>
      </c>
      <c r="R9" s="29">
        <f t="shared" si="2"/>
        <v>16</v>
      </c>
    </row>
    <row r="10" spans="1:18" s="30" customFormat="1" ht="102">
      <c r="A10" s="36" t="s">
        <v>74</v>
      </c>
      <c r="B10" s="15">
        <v>1188</v>
      </c>
      <c r="C10" s="16" t="s">
        <v>75</v>
      </c>
      <c r="D10" s="17" t="s">
        <v>76</v>
      </c>
      <c r="E10" s="15">
        <v>2</v>
      </c>
      <c r="F10" s="19" t="s">
        <v>77</v>
      </c>
      <c r="G10" s="20">
        <v>2</v>
      </c>
      <c r="H10" s="21">
        <f t="shared" si="0"/>
        <v>4</v>
      </c>
      <c r="I10" s="37" t="s">
        <v>78</v>
      </c>
      <c r="J10" s="23" t="s">
        <v>79</v>
      </c>
      <c r="K10" s="24">
        <v>3</v>
      </c>
      <c r="L10" s="32" t="s">
        <v>80</v>
      </c>
      <c r="M10" s="24" t="s">
        <v>81</v>
      </c>
      <c r="N10" s="26">
        <v>4</v>
      </c>
      <c r="O10" s="24">
        <f t="shared" si="1"/>
        <v>7</v>
      </c>
      <c r="P10" s="27" t="s">
        <v>82</v>
      </c>
      <c r="Q10" s="28">
        <v>4</v>
      </c>
      <c r="R10" s="29">
        <f t="shared" si="2"/>
        <v>15</v>
      </c>
    </row>
    <row r="11" spans="1:18" s="30" customFormat="1" ht="116.25">
      <c r="A11" s="38"/>
      <c r="B11" s="15">
        <v>1187</v>
      </c>
      <c r="C11" s="16" t="s">
        <v>83</v>
      </c>
      <c r="D11" s="17" t="s">
        <v>84</v>
      </c>
      <c r="E11" s="15">
        <v>3</v>
      </c>
      <c r="F11" s="19" t="s">
        <v>85</v>
      </c>
      <c r="G11" s="20">
        <v>3</v>
      </c>
      <c r="H11" s="21">
        <f t="shared" si="0"/>
        <v>6</v>
      </c>
      <c r="I11" s="31" t="s">
        <v>86</v>
      </c>
      <c r="J11" s="23" t="s">
        <v>87</v>
      </c>
      <c r="K11" s="24">
        <v>2</v>
      </c>
      <c r="L11" s="32" t="s">
        <v>88</v>
      </c>
      <c r="M11" s="24">
        <v>3</v>
      </c>
      <c r="N11" s="24">
        <v>3</v>
      </c>
      <c r="O11" s="24">
        <f t="shared" si="1"/>
        <v>5</v>
      </c>
      <c r="P11" s="27" t="s">
        <v>89</v>
      </c>
      <c r="Q11" s="28">
        <v>3</v>
      </c>
      <c r="R11" s="29">
        <f t="shared" si="2"/>
        <v>14</v>
      </c>
    </row>
    <row r="12" spans="1:18" s="30" customFormat="1" ht="45.75">
      <c r="A12" s="36" t="s">
        <v>98</v>
      </c>
      <c r="B12" s="15">
        <v>1200</v>
      </c>
      <c r="C12" s="16" t="s">
        <v>99</v>
      </c>
      <c r="D12" s="17" t="s">
        <v>100</v>
      </c>
      <c r="E12" s="15">
        <v>2</v>
      </c>
      <c r="F12" s="19" t="s">
        <v>101</v>
      </c>
      <c r="G12" s="20">
        <v>2</v>
      </c>
      <c r="H12" s="21">
        <f>E12+G12</f>
        <v>4</v>
      </c>
      <c r="I12" s="37" t="s">
        <v>102</v>
      </c>
      <c r="J12" s="23" t="s">
        <v>103</v>
      </c>
      <c r="K12" s="24">
        <v>3</v>
      </c>
      <c r="L12" s="32" t="s">
        <v>104</v>
      </c>
      <c r="M12" s="24" t="s">
        <v>44</v>
      </c>
      <c r="N12" s="26">
        <v>3</v>
      </c>
      <c r="O12" s="24">
        <f>K12+N12</f>
        <v>6</v>
      </c>
      <c r="P12" s="27" t="s">
        <v>105</v>
      </c>
      <c r="Q12" s="28">
        <v>4</v>
      </c>
      <c r="R12" s="29">
        <f>H12+O12+Q12</f>
        <v>14</v>
      </c>
    </row>
    <row r="13" spans="1:18" s="30" customFormat="1" ht="61.5">
      <c r="A13" s="34" t="s">
        <v>90</v>
      </c>
      <c r="B13" s="15">
        <v>1201</v>
      </c>
      <c r="C13" s="16" t="s">
        <v>91</v>
      </c>
      <c r="D13" s="17" t="s">
        <v>92</v>
      </c>
      <c r="E13" s="15">
        <v>3</v>
      </c>
      <c r="F13" s="19" t="s">
        <v>93</v>
      </c>
      <c r="G13" s="20">
        <v>3</v>
      </c>
      <c r="H13" s="21">
        <f t="shared" si="0"/>
        <v>6</v>
      </c>
      <c r="I13" s="37" t="s">
        <v>94</v>
      </c>
      <c r="J13" s="23" t="s">
        <v>95</v>
      </c>
      <c r="K13" s="24">
        <v>2</v>
      </c>
      <c r="L13" s="39" t="s">
        <v>96</v>
      </c>
      <c r="M13" s="24" t="s">
        <v>44</v>
      </c>
      <c r="N13" s="26">
        <v>3</v>
      </c>
      <c r="O13" s="24">
        <f t="shared" si="1"/>
        <v>5</v>
      </c>
      <c r="P13" s="27" t="s">
        <v>97</v>
      </c>
      <c r="Q13" s="28">
        <v>3</v>
      </c>
      <c r="R13" s="29">
        <f t="shared" si="2"/>
        <v>14</v>
      </c>
    </row>
    <row r="14" spans="1:18" s="30" customFormat="1" ht="72.75">
      <c r="A14" s="38"/>
      <c r="B14" s="15">
        <v>1179</v>
      </c>
      <c r="C14" s="16" t="s">
        <v>106</v>
      </c>
      <c r="D14" s="17" t="s">
        <v>107</v>
      </c>
      <c r="E14" s="15">
        <v>3</v>
      </c>
      <c r="F14" s="19" t="s">
        <v>101</v>
      </c>
      <c r="G14" s="40">
        <v>3</v>
      </c>
      <c r="H14" s="21">
        <f t="shared" si="0"/>
        <v>6</v>
      </c>
      <c r="I14" s="31" t="s">
        <v>108</v>
      </c>
      <c r="J14" s="23" t="s">
        <v>109</v>
      </c>
      <c r="K14" s="24">
        <v>2</v>
      </c>
      <c r="L14" s="25" t="s">
        <v>110</v>
      </c>
      <c r="M14" s="24" t="s">
        <v>44</v>
      </c>
      <c r="N14" s="24">
        <v>3</v>
      </c>
      <c r="O14" s="24">
        <f t="shared" si="1"/>
        <v>5</v>
      </c>
      <c r="P14" s="27" t="s">
        <v>111</v>
      </c>
      <c r="Q14" s="28">
        <v>2</v>
      </c>
      <c r="R14" s="29">
        <f t="shared" si="2"/>
        <v>13</v>
      </c>
    </row>
    <row r="15" spans="1:18" s="30" customFormat="1" ht="87">
      <c r="A15" s="38"/>
      <c r="B15" s="15">
        <v>1205</v>
      </c>
      <c r="C15" s="16" t="s">
        <v>112</v>
      </c>
      <c r="D15" s="17" t="s">
        <v>113</v>
      </c>
      <c r="E15" s="15">
        <v>2</v>
      </c>
      <c r="F15" s="19" t="s">
        <v>24</v>
      </c>
      <c r="G15" s="20">
        <v>3</v>
      </c>
      <c r="H15" s="21">
        <f t="shared" si="0"/>
        <v>5</v>
      </c>
      <c r="I15" s="31" t="s">
        <v>114</v>
      </c>
      <c r="J15" s="23" t="s">
        <v>115</v>
      </c>
      <c r="K15" s="24">
        <v>2</v>
      </c>
      <c r="L15" s="32" t="s">
        <v>116</v>
      </c>
      <c r="M15" s="24">
        <v>2</v>
      </c>
      <c r="N15" s="26">
        <v>2</v>
      </c>
      <c r="O15" s="24">
        <f t="shared" si="1"/>
        <v>4</v>
      </c>
      <c r="P15" s="27" t="s">
        <v>117</v>
      </c>
      <c r="Q15" s="28">
        <v>2</v>
      </c>
      <c r="R15" s="29">
        <f t="shared" si="2"/>
        <v>11</v>
      </c>
    </row>
    <row r="16" spans="1:18" s="30" customFormat="1" ht="74.25">
      <c r="A16" s="41"/>
      <c r="B16" s="15">
        <v>1208</v>
      </c>
      <c r="C16" s="16" t="s">
        <v>118</v>
      </c>
      <c r="D16" s="17" t="s">
        <v>119</v>
      </c>
      <c r="E16" s="15">
        <v>3</v>
      </c>
      <c r="F16" s="19" t="s">
        <v>120</v>
      </c>
      <c r="G16" s="20">
        <v>2</v>
      </c>
      <c r="H16" s="21">
        <f t="shared" si="0"/>
        <v>5</v>
      </c>
      <c r="I16" s="31" t="s">
        <v>121</v>
      </c>
      <c r="J16" s="23" t="s">
        <v>122</v>
      </c>
      <c r="K16" s="24">
        <v>2</v>
      </c>
      <c r="L16" s="32" t="s">
        <v>123</v>
      </c>
      <c r="M16" s="24">
        <v>2</v>
      </c>
      <c r="N16" s="26">
        <v>2</v>
      </c>
      <c r="O16" s="24">
        <f t="shared" si="1"/>
        <v>4</v>
      </c>
      <c r="P16" s="27" t="s">
        <v>124</v>
      </c>
      <c r="Q16" s="28">
        <v>2</v>
      </c>
      <c r="R16" s="29">
        <f t="shared" si="2"/>
        <v>11</v>
      </c>
    </row>
    <row r="17" spans="1:18" s="30" customFormat="1" ht="108.2" customHeight="1">
      <c r="A17" s="35" t="s">
        <v>125</v>
      </c>
      <c r="B17" s="15">
        <v>1186</v>
      </c>
      <c r="C17" s="16" t="s">
        <v>126</v>
      </c>
      <c r="D17" s="17" t="s">
        <v>127</v>
      </c>
      <c r="E17" s="15">
        <v>1</v>
      </c>
      <c r="F17" s="19" t="s">
        <v>128</v>
      </c>
      <c r="G17" s="20">
        <v>2</v>
      </c>
      <c r="H17" s="21">
        <f t="shared" si="0"/>
        <v>3</v>
      </c>
      <c r="I17" s="31" t="s">
        <v>129</v>
      </c>
      <c r="J17" s="23" t="s">
        <v>130</v>
      </c>
      <c r="K17" s="24">
        <v>2</v>
      </c>
      <c r="L17" s="32" t="s">
        <v>131</v>
      </c>
      <c r="M17" s="24">
        <v>2</v>
      </c>
      <c r="N17" s="24">
        <v>2</v>
      </c>
      <c r="O17" s="24">
        <f t="shared" si="1"/>
        <v>4</v>
      </c>
      <c r="P17" s="27" t="s">
        <v>132</v>
      </c>
      <c r="Q17" s="28">
        <v>2</v>
      </c>
      <c r="R17" s="29">
        <f t="shared" si="2"/>
        <v>9</v>
      </c>
    </row>
    <row r="18" spans="1:18" s="30" customFormat="1" ht="42">
      <c r="A18" s="38"/>
      <c r="B18" s="15">
        <v>1207</v>
      </c>
      <c r="C18" s="16" t="s">
        <v>133</v>
      </c>
      <c r="D18" s="17" t="s">
        <v>134</v>
      </c>
      <c r="E18" s="15">
        <v>1</v>
      </c>
      <c r="F18" s="19" t="s">
        <v>101</v>
      </c>
      <c r="G18" s="20">
        <v>2</v>
      </c>
      <c r="H18" s="21">
        <f t="shared" si="0"/>
        <v>3</v>
      </c>
      <c r="I18" s="31" t="s">
        <v>135</v>
      </c>
      <c r="J18" s="23" t="s">
        <v>136</v>
      </c>
      <c r="K18" s="24">
        <v>2</v>
      </c>
      <c r="L18" s="32" t="s">
        <v>137</v>
      </c>
      <c r="M18" s="24">
        <v>2</v>
      </c>
      <c r="N18" s="26">
        <v>2</v>
      </c>
      <c r="O18" s="24">
        <f t="shared" si="1"/>
        <v>4</v>
      </c>
      <c r="P18" s="27" t="s">
        <v>138</v>
      </c>
      <c r="Q18" s="28">
        <v>2</v>
      </c>
      <c r="R18" s="29">
        <f t="shared" si="2"/>
        <v>9</v>
      </c>
    </row>
    <row r="19" spans="1:18" s="30" customFormat="1" ht="90">
      <c r="A19" s="35" t="s">
        <v>139</v>
      </c>
      <c r="B19" s="15">
        <v>1184</v>
      </c>
      <c r="C19" s="16" t="s">
        <v>140</v>
      </c>
      <c r="D19" s="17" t="s">
        <v>127</v>
      </c>
      <c r="E19" s="15">
        <v>1</v>
      </c>
      <c r="F19" s="19" t="s">
        <v>77</v>
      </c>
      <c r="G19" s="20">
        <v>2</v>
      </c>
      <c r="H19" s="21">
        <f t="shared" si="0"/>
        <v>3</v>
      </c>
      <c r="I19" s="31" t="s">
        <v>141</v>
      </c>
      <c r="J19" s="23" t="s">
        <v>142</v>
      </c>
      <c r="K19" s="24">
        <v>1</v>
      </c>
      <c r="L19" s="32" t="s">
        <v>143</v>
      </c>
      <c r="M19" s="24">
        <v>2</v>
      </c>
      <c r="N19" s="24">
        <v>2</v>
      </c>
      <c r="O19" s="24">
        <f t="shared" si="1"/>
        <v>3</v>
      </c>
      <c r="P19" s="27" t="s">
        <v>144</v>
      </c>
      <c r="Q19" s="28">
        <v>2</v>
      </c>
      <c r="R19" s="29">
        <f t="shared" si="2"/>
        <v>8</v>
      </c>
    </row>
    <row r="20" spans="1:18" ht="28.5" customHeight="1">
      <c r="A20" s="42"/>
      <c r="B20" s="43">
        <v>1203</v>
      </c>
      <c r="C20" s="44" t="s">
        <v>145</v>
      </c>
      <c r="D20" s="45" t="s">
        <v>146</v>
      </c>
      <c r="E20" s="46"/>
      <c r="F20" s="20"/>
      <c r="G20" s="47"/>
      <c r="H20" s="48"/>
      <c r="I20" s="48"/>
      <c r="J20" s="26"/>
      <c r="K20" s="49"/>
      <c r="L20" s="26"/>
      <c r="M20" s="26"/>
      <c r="N20" s="26"/>
      <c r="O20" s="26"/>
      <c r="P20" s="47"/>
      <c r="Q20" s="47"/>
      <c r="R20" s="47"/>
    </row>
    <row r="21" spans="1:18" ht="28.5" customHeight="1">
      <c r="A21" s="42"/>
      <c r="B21" s="43">
        <v>1191</v>
      </c>
      <c r="C21" s="44" t="s">
        <v>147</v>
      </c>
      <c r="D21" s="45" t="s">
        <v>148</v>
      </c>
      <c r="E21" s="50"/>
      <c r="F21" s="51"/>
      <c r="G21" s="47"/>
      <c r="H21" s="48"/>
      <c r="I21" s="48"/>
      <c r="J21" s="26"/>
      <c r="K21" s="49"/>
      <c r="L21" s="26"/>
      <c r="M21" s="26"/>
      <c r="N21" s="26"/>
      <c r="O21" s="26"/>
      <c r="P21" s="47"/>
      <c r="Q21" s="47"/>
      <c r="R21" s="47"/>
    </row>
    <row r="22" spans="1:18" ht="28.5" customHeight="1">
      <c r="A22" s="42"/>
      <c r="B22" s="43">
        <v>1198</v>
      </c>
      <c r="C22" s="44" t="s">
        <v>149</v>
      </c>
      <c r="D22" s="45" t="s">
        <v>148</v>
      </c>
      <c r="E22" s="50"/>
      <c r="F22" s="51"/>
      <c r="G22" s="47"/>
      <c r="H22" s="48"/>
      <c r="I22" s="48"/>
      <c r="J22" s="26"/>
      <c r="K22" s="49"/>
      <c r="L22" s="26"/>
      <c r="M22" s="26"/>
      <c r="N22" s="26"/>
      <c r="O22" s="26"/>
      <c r="P22" s="47"/>
      <c r="Q22" s="47"/>
      <c r="R22" s="47"/>
    </row>
    <row r="23" spans="1:18" ht="28.5" customHeight="1">
      <c r="A23" s="42"/>
      <c r="B23" s="43">
        <v>1204</v>
      </c>
      <c r="C23" s="44" t="s">
        <v>150</v>
      </c>
      <c r="D23" s="45" t="s">
        <v>148</v>
      </c>
      <c r="E23" s="50"/>
      <c r="F23" s="51"/>
      <c r="G23" s="47"/>
      <c r="H23" s="48"/>
      <c r="I23" s="48"/>
      <c r="J23" s="26"/>
      <c r="K23" s="49"/>
      <c r="L23" s="26"/>
      <c r="M23" s="26"/>
      <c r="N23" s="26"/>
      <c r="O23" s="26"/>
      <c r="P23" s="47"/>
      <c r="Q23" s="47"/>
      <c r="R23" s="47"/>
    </row>
    <row r="24" spans="1:18" ht="28.5" customHeight="1">
      <c r="A24" s="42"/>
      <c r="B24" s="43">
        <v>1206</v>
      </c>
      <c r="C24" s="44" t="s">
        <v>151</v>
      </c>
      <c r="D24" s="45" t="s">
        <v>148</v>
      </c>
      <c r="E24" s="50"/>
      <c r="F24" s="51"/>
      <c r="G24" s="47"/>
      <c r="H24" s="48"/>
      <c r="I24" s="48"/>
      <c r="J24" s="26"/>
      <c r="K24" s="49"/>
      <c r="L24" s="26"/>
      <c r="M24" s="26"/>
      <c r="N24" s="26"/>
      <c r="O24" s="26"/>
      <c r="P24" s="47"/>
      <c r="Q24" s="47"/>
      <c r="R24" s="47"/>
    </row>
    <row r="25" spans="1:18" ht="28.5" customHeight="1">
      <c r="A25" s="42"/>
      <c r="B25" s="43">
        <v>1212</v>
      </c>
      <c r="C25" s="44" t="s">
        <v>152</v>
      </c>
      <c r="D25" s="45" t="s">
        <v>148</v>
      </c>
      <c r="E25" s="50"/>
      <c r="F25" s="51"/>
      <c r="G25" s="47"/>
      <c r="H25" s="48"/>
      <c r="I25" s="48"/>
      <c r="J25" s="26"/>
      <c r="K25" s="49"/>
      <c r="L25" s="26"/>
      <c r="M25" s="26"/>
      <c r="N25" s="26"/>
      <c r="O25" s="26"/>
      <c r="P25" s="47"/>
      <c r="Q25" s="47"/>
      <c r="R25" s="47"/>
    </row>
    <row r="26" spans="1:18">
      <c r="F26"/>
      <c r="G26" s="4"/>
    </row>
    <row r="27" spans="1:18">
      <c r="F27"/>
      <c r="G27" s="4"/>
    </row>
    <row r="28" spans="1:18">
      <c r="F28"/>
      <c r="G28" s="4"/>
    </row>
    <row r="29" spans="1:18">
      <c r="F29"/>
      <c r="G29" s="4"/>
    </row>
    <row r="30" spans="1:18">
      <c r="F30"/>
      <c r="G30" s="4"/>
    </row>
    <row r="31" spans="1:18">
      <c r="F31"/>
      <c r="G31" s="4"/>
    </row>
    <row r="32" spans="1:18">
      <c r="F32"/>
      <c r="G32" s="4"/>
    </row>
    <row r="33" spans="6:7">
      <c r="F33"/>
      <c r="G33" s="4"/>
    </row>
    <row r="34" spans="6:7">
      <c r="F34"/>
      <c r="G34" s="4"/>
    </row>
    <row r="35" spans="6:7">
      <c r="F35"/>
      <c r="G35" s="4"/>
    </row>
    <row r="36" spans="6:7">
      <c r="F36"/>
      <c r="G36" s="4"/>
    </row>
    <row r="37" spans="6:7">
      <c r="F37"/>
      <c r="G37" s="4"/>
    </row>
    <row r="38" spans="6:7">
      <c r="F38"/>
      <c r="G38" s="4"/>
    </row>
    <row r="39" spans="6:7">
      <c r="F39"/>
      <c r="G39" s="4"/>
    </row>
    <row r="40" spans="6:7">
      <c r="F40"/>
      <c r="G40" s="4"/>
    </row>
    <row r="41" spans="6:7">
      <c r="F41"/>
      <c r="G41" s="4"/>
    </row>
    <row r="42" spans="6:7">
      <c r="F42"/>
      <c r="G42" s="4"/>
    </row>
    <row r="43" spans="6:7">
      <c r="F43"/>
      <c r="G43" s="4"/>
    </row>
    <row r="44" spans="6:7">
      <c r="F44"/>
      <c r="G44" s="4"/>
    </row>
    <row r="45" spans="6:7">
      <c r="F45"/>
      <c r="G45" s="4"/>
    </row>
    <row r="46" spans="6:7">
      <c r="F46"/>
      <c r="G46" s="4"/>
    </row>
    <row r="47" spans="6:7">
      <c r="F47"/>
      <c r="G47" s="4"/>
    </row>
    <row r="48" spans="6:7">
      <c r="F48"/>
      <c r="G48" s="4"/>
    </row>
    <row r="49" spans="6:7">
      <c r="F49"/>
      <c r="G49" s="4"/>
    </row>
    <row r="50" spans="6:7">
      <c r="F50"/>
      <c r="G50" s="4"/>
    </row>
    <row r="51" spans="6:7">
      <c r="F51"/>
      <c r="G51" s="4"/>
    </row>
    <row r="52" spans="6:7">
      <c r="F52"/>
      <c r="G52" s="4"/>
    </row>
    <row r="53" spans="6:7">
      <c r="F53"/>
      <c r="G53" s="4"/>
    </row>
    <row r="54" spans="6:7">
      <c r="F54"/>
      <c r="G54" s="4"/>
    </row>
    <row r="55" spans="6:7">
      <c r="F55"/>
      <c r="G55" s="4"/>
    </row>
    <row r="56" spans="6:7">
      <c r="F56"/>
      <c r="G56" s="4"/>
    </row>
    <row r="57" spans="6:7">
      <c r="F57"/>
      <c r="G57" s="4"/>
    </row>
    <row r="58" spans="6:7">
      <c r="F58"/>
      <c r="G58" s="4"/>
    </row>
    <row r="59" spans="6:7">
      <c r="F59"/>
      <c r="G59" s="4"/>
    </row>
    <row r="60" spans="6:7">
      <c r="F60"/>
      <c r="G60" s="4"/>
    </row>
    <row r="61" spans="6:7">
      <c r="F61"/>
      <c r="G61" s="4"/>
    </row>
    <row r="62" spans="6:7">
      <c r="F62"/>
      <c r="G62" s="4"/>
    </row>
    <row r="63" spans="6:7">
      <c r="F63"/>
      <c r="G63" s="4"/>
    </row>
    <row r="64" spans="6:7">
      <c r="F64"/>
      <c r="G64" s="4"/>
    </row>
    <row r="65" spans="6:7">
      <c r="F65"/>
      <c r="G65" s="4"/>
    </row>
    <row r="66" spans="6:7">
      <c r="F66"/>
      <c r="G66" s="4"/>
    </row>
    <row r="67" spans="6:7">
      <c r="F67"/>
      <c r="G67" s="4"/>
    </row>
    <row r="68" spans="6:7">
      <c r="F68"/>
      <c r="G68" s="4"/>
    </row>
    <row r="69" spans="6:7">
      <c r="F69"/>
      <c r="G69" s="4"/>
    </row>
    <row r="70" spans="6:7">
      <c r="F70"/>
      <c r="G70" s="4"/>
    </row>
    <row r="71" spans="6:7">
      <c r="F71"/>
      <c r="G71" s="4"/>
    </row>
    <row r="72" spans="6:7">
      <c r="F72"/>
      <c r="G72" s="4"/>
    </row>
    <row r="73" spans="6:7">
      <c r="F73"/>
      <c r="G73" s="4"/>
    </row>
    <row r="74" spans="6:7">
      <c r="F74"/>
      <c r="G74" s="4"/>
    </row>
    <row r="75" spans="6:7">
      <c r="F75"/>
      <c r="G75" s="4"/>
    </row>
    <row r="76" spans="6:7">
      <c r="F76"/>
      <c r="G76" s="4"/>
    </row>
    <row r="77" spans="6:7">
      <c r="F77"/>
      <c r="G77" s="4"/>
    </row>
    <row r="78" spans="6:7">
      <c r="F78"/>
      <c r="G78" s="4"/>
    </row>
    <row r="79" spans="6:7">
      <c r="F79"/>
      <c r="G79" s="4"/>
    </row>
    <row r="80" spans="6:7">
      <c r="F80"/>
      <c r="G80" s="4"/>
    </row>
    <row r="81" spans="6:7">
      <c r="F81"/>
      <c r="G81" s="4"/>
    </row>
    <row r="82" spans="6:7">
      <c r="F82"/>
      <c r="G82" s="4"/>
    </row>
    <row r="83" spans="6:7">
      <c r="F83"/>
      <c r="G83" s="4"/>
    </row>
    <row r="84" spans="6:7">
      <c r="F84"/>
      <c r="G84" s="4"/>
    </row>
    <row r="85" spans="6:7">
      <c r="F85"/>
      <c r="G85" s="4"/>
    </row>
    <row r="86" spans="6:7">
      <c r="F86"/>
      <c r="G86" s="4"/>
    </row>
    <row r="87" spans="6:7">
      <c r="F87"/>
      <c r="G87" s="4"/>
    </row>
    <row r="88" spans="6:7">
      <c r="F88"/>
      <c r="G88" s="4"/>
    </row>
    <row r="89" spans="6:7">
      <c r="F89"/>
      <c r="G89" s="4"/>
    </row>
    <row r="90" spans="6:7">
      <c r="F90"/>
      <c r="G90" s="4"/>
    </row>
    <row r="91" spans="6:7">
      <c r="F91"/>
      <c r="G91" s="4"/>
    </row>
    <row r="92" spans="6:7">
      <c r="F92"/>
      <c r="G92" s="4"/>
    </row>
    <row r="93" spans="6:7">
      <c r="F93"/>
      <c r="G93" s="4"/>
    </row>
    <row r="94" spans="6:7">
      <c r="F94"/>
      <c r="G94" s="4"/>
    </row>
    <row r="95" spans="6:7">
      <c r="F95"/>
      <c r="G95" s="4"/>
    </row>
    <row r="96" spans="6:7">
      <c r="F96"/>
      <c r="G96" s="4"/>
    </row>
    <row r="97" spans="6:7">
      <c r="F97"/>
      <c r="G97" s="4"/>
    </row>
    <row r="98" spans="6:7">
      <c r="F98"/>
      <c r="G98" s="4"/>
    </row>
    <row r="99" spans="6:7">
      <c r="F99"/>
      <c r="G99" s="4"/>
    </row>
    <row r="100" spans="6:7">
      <c r="F100"/>
      <c r="G100" s="4"/>
    </row>
    <row r="101" spans="6:7">
      <c r="F101"/>
      <c r="G101" s="4"/>
    </row>
    <row r="102" spans="6:7">
      <c r="F102"/>
      <c r="G102" s="4"/>
    </row>
    <row r="103" spans="6:7">
      <c r="F103"/>
      <c r="G103" s="4"/>
    </row>
    <row r="104" spans="6:7">
      <c r="F104"/>
      <c r="G104" s="4"/>
    </row>
    <row r="105" spans="6:7">
      <c r="F105"/>
      <c r="G105" s="4"/>
    </row>
    <row r="106" spans="6:7">
      <c r="F106"/>
      <c r="G106" s="4"/>
    </row>
    <row r="107" spans="6:7">
      <c r="F107"/>
      <c r="G107" s="4"/>
    </row>
    <row r="108" spans="6:7">
      <c r="F108"/>
      <c r="G108" s="4"/>
    </row>
    <row r="109" spans="6:7">
      <c r="F109"/>
      <c r="G109" s="4"/>
    </row>
    <row r="110" spans="6:7">
      <c r="F110"/>
      <c r="G110" s="4"/>
    </row>
    <row r="111" spans="6:7">
      <c r="F111"/>
      <c r="G111" s="4"/>
    </row>
    <row r="112" spans="6:7">
      <c r="F112"/>
      <c r="G112" s="4"/>
    </row>
    <row r="113" spans="6:7">
      <c r="F113"/>
      <c r="G113" s="4"/>
    </row>
    <row r="114" spans="6:7">
      <c r="F114"/>
      <c r="G114" s="4"/>
    </row>
    <row r="115" spans="6:7">
      <c r="F115"/>
      <c r="G115" s="4"/>
    </row>
    <row r="116" spans="6:7">
      <c r="F116"/>
      <c r="G116" s="4"/>
    </row>
    <row r="117" spans="6:7">
      <c r="F117"/>
      <c r="G117" s="4"/>
    </row>
    <row r="118" spans="6:7">
      <c r="F118"/>
      <c r="G118" s="4"/>
    </row>
    <row r="119" spans="6:7">
      <c r="F119"/>
      <c r="G119" s="4"/>
    </row>
    <row r="120" spans="6:7">
      <c r="F120"/>
      <c r="G120" s="4"/>
    </row>
    <row r="121" spans="6:7">
      <c r="F121"/>
      <c r="G121" s="4"/>
    </row>
    <row r="122" spans="6:7">
      <c r="F122"/>
      <c r="G122" s="4"/>
    </row>
    <row r="123" spans="6:7">
      <c r="F123"/>
      <c r="G123" s="4"/>
    </row>
    <row r="124" spans="6:7">
      <c r="F124"/>
      <c r="G124" s="4"/>
    </row>
    <row r="125" spans="6:7">
      <c r="F125"/>
      <c r="G125" s="4"/>
    </row>
    <row r="126" spans="6:7">
      <c r="F126"/>
      <c r="G126" s="4"/>
    </row>
    <row r="127" spans="6:7">
      <c r="F127"/>
      <c r="G127" s="4"/>
    </row>
    <row r="128" spans="6:7">
      <c r="F128"/>
      <c r="G128" s="4"/>
    </row>
    <row r="129" spans="6:7">
      <c r="F129"/>
      <c r="G129" s="4"/>
    </row>
    <row r="130" spans="6:7">
      <c r="F130"/>
      <c r="G130" s="4"/>
    </row>
    <row r="131" spans="6:7">
      <c r="F131"/>
      <c r="G131" s="4"/>
    </row>
    <row r="132" spans="6:7">
      <c r="F132"/>
      <c r="G132" s="4"/>
    </row>
    <row r="133" spans="6:7">
      <c r="F133"/>
      <c r="G133" s="4"/>
    </row>
    <row r="134" spans="6:7">
      <c r="F134"/>
      <c r="G134" s="4"/>
    </row>
    <row r="135" spans="6:7">
      <c r="F135"/>
      <c r="G135" s="4"/>
    </row>
    <row r="136" spans="6:7">
      <c r="F136"/>
      <c r="G136" s="4"/>
    </row>
    <row r="137" spans="6:7">
      <c r="F137"/>
      <c r="G137" s="4"/>
    </row>
    <row r="138" spans="6:7">
      <c r="F138"/>
      <c r="G138" s="4"/>
    </row>
    <row r="139" spans="6:7">
      <c r="F139"/>
      <c r="G139" s="4"/>
    </row>
    <row r="140" spans="6:7">
      <c r="F140"/>
      <c r="G140" s="4"/>
    </row>
    <row r="141" spans="6:7">
      <c r="F141"/>
      <c r="G141" s="4"/>
    </row>
    <row r="142" spans="6:7">
      <c r="F142"/>
      <c r="G142" s="4"/>
    </row>
    <row r="143" spans="6:7">
      <c r="F143"/>
      <c r="G143" s="4"/>
    </row>
    <row r="144" spans="6:7">
      <c r="F144"/>
      <c r="G144" s="4"/>
    </row>
    <row r="145" spans="6:7">
      <c r="F145"/>
      <c r="G145" s="4"/>
    </row>
    <row r="146" spans="6:7">
      <c r="F146"/>
      <c r="G146" s="4"/>
    </row>
    <row r="147" spans="6:7">
      <c r="F147"/>
      <c r="G147" s="4"/>
    </row>
    <row r="148" spans="6:7">
      <c r="F148"/>
      <c r="G148" s="4"/>
    </row>
    <row r="149" spans="6:7">
      <c r="F149"/>
      <c r="G149" s="4"/>
    </row>
    <row r="150" spans="6:7">
      <c r="F150"/>
      <c r="G150" s="4"/>
    </row>
    <row r="151" spans="6:7">
      <c r="F151"/>
      <c r="G151" s="4"/>
    </row>
    <row r="152" spans="6:7">
      <c r="F152"/>
      <c r="G152" s="4"/>
    </row>
    <row r="153" spans="6:7">
      <c r="F153"/>
      <c r="G153" s="4"/>
    </row>
    <row r="154" spans="6:7">
      <c r="F154"/>
      <c r="G154" s="4"/>
    </row>
    <row r="155" spans="6:7">
      <c r="F155"/>
      <c r="G155" s="4"/>
    </row>
    <row r="156" spans="6:7">
      <c r="F156"/>
      <c r="G156" s="4"/>
    </row>
    <row r="157" spans="6:7">
      <c r="F157"/>
      <c r="G157" s="4"/>
    </row>
    <row r="158" spans="6:7">
      <c r="F158"/>
      <c r="G158" s="4"/>
    </row>
    <row r="159" spans="6:7">
      <c r="F159"/>
      <c r="G159" s="4"/>
    </row>
    <row r="160" spans="6:7">
      <c r="F160"/>
      <c r="G160" s="4"/>
    </row>
    <row r="161" spans="6:7">
      <c r="F161"/>
      <c r="G161" s="4"/>
    </row>
    <row r="162" spans="6:7">
      <c r="F162"/>
      <c r="G162" s="4"/>
    </row>
    <row r="163" spans="6:7">
      <c r="F163"/>
      <c r="G163" s="4"/>
    </row>
    <row r="164" spans="6:7">
      <c r="F164"/>
      <c r="G164" s="4"/>
    </row>
    <row r="165" spans="6:7">
      <c r="F165"/>
      <c r="G165" s="4"/>
    </row>
    <row r="166" spans="6:7">
      <c r="F166"/>
      <c r="G166" s="4"/>
    </row>
    <row r="167" spans="6:7">
      <c r="F167"/>
      <c r="G167" s="4"/>
    </row>
    <row r="168" spans="6:7">
      <c r="F168"/>
      <c r="G168" s="4"/>
    </row>
    <row r="169" spans="6:7">
      <c r="F169"/>
      <c r="G169" s="4"/>
    </row>
    <row r="170" spans="6:7">
      <c r="F170"/>
      <c r="G170" s="4"/>
    </row>
    <row r="171" spans="6:7">
      <c r="F171"/>
      <c r="G171" s="4"/>
    </row>
    <row r="172" spans="6:7">
      <c r="F172"/>
      <c r="G172" s="4"/>
    </row>
    <row r="173" spans="6:7">
      <c r="F173"/>
      <c r="G173" s="4"/>
    </row>
    <row r="174" spans="6:7">
      <c r="F174"/>
      <c r="G174" s="4"/>
    </row>
    <row r="175" spans="6:7">
      <c r="F175"/>
      <c r="G175" s="4"/>
    </row>
    <row r="176" spans="6:7">
      <c r="F176"/>
      <c r="G176" s="4"/>
    </row>
    <row r="177" spans="6:7">
      <c r="F177"/>
      <c r="G177" s="4"/>
    </row>
    <row r="178" spans="6:7">
      <c r="F178"/>
      <c r="G178" s="4"/>
    </row>
    <row r="179" spans="6:7">
      <c r="F179"/>
      <c r="G179" s="4"/>
    </row>
    <row r="180" spans="6:7">
      <c r="F180"/>
      <c r="G180" s="4"/>
    </row>
    <row r="181" spans="6:7">
      <c r="F181"/>
      <c r="G181" s="4"/>
    </row>
    <row r="182" spans="6:7">
      <c r="F182"/>
      <c r="G182" s="4"/>
    </row>
    <row r="183" spans="6:7">
      <c r="F183"/>
      <c r="G183" s="4"/>
    </row>
    <row r="184" spans="6:7">
      <c r="F184"/>
      <c r="G184" s="4"/>
    </row>
    <row r="185" spans="6:7">
      <c r="F185"/>
      <c r="G185" s="4"/>
    </row>
    <row r="186" spans="6:7">
      <c r="F186"/>
      <c r="G186" s="4"/>
    </row>
    <row r="187" spans="6:7">
      <c r="F187"/>
      <c r="G187" s="4"/>
    </row>
    <row r="188" spans="6:7">
      <c r="F188"/>
      <c r="G188" s="4"/>
    </row>
    <row r="189" spans="6:7">
      <c r="F189"/>
      <c r="G189" s="4"/>
    </row>
    <row r="190" spans="6:7">
      <c r="F190"/>
      <c r="G190" s="4"/>
    </row>
    <row r="191" spans="6:7">
      <c r="F191"/>
      <c r="G191" s="4"/>
    </row>
    <row r="192" spans="6:7">
      <c r="F192"/>
      <c r="G192" s="4"/>
    </row>
    <row r="193" spans="6:7">
      <c r="F193"/>
      <c r="G193" s="4"/>
    </row>
    <row r="194" spans="6:7">
      <c r="F194"/>
      <c r="G194" s="4"/>
    </row>
    <row r="195" spans="6:7">
      <c r="F195"/>
      <c r="G195" s="4"/>
    </row>
    <row r="196" spans="6:7">
      <c r="F196"/>
      <c r="G196" s="4"/>
    </row>
    <row r="197" spans="6:7">
      <c r="F197"/>
      <c r="G197" s="4"/>
    </row>
    <row r="198" spans="6:7">
      <c r="F198"/>
      <c r="G198" s="4"/>
    </row>
    <row r="199" spans="6:7">
      <c r="F199"/>
      <c r="G199" s="4"/>
    </row>
    <row r="200" spans="6:7">
      <c r="F200"/>
      <c r="G200" s="4"/>
    </row>
    <row r="201" spans="6:7">
      <c r="F201"/>
      <c r="G201" s="4"/>
    </row>
    <row r="202" spans="6:7">
      <c r="F202"/>
      <c r="G202" s="4"/>
    </row>
    <row r="203" spans="6:7">
      <c r="F203"/>
      <c r="G203" s="4"/>
    </row>
    <row r="204" spans="6:7">
      <c r="F204"/>
      <c r="G204" s="4"/>
    </row>
    <row r="205" spans="6:7">
      <c r="F205"/>
      <c r="G205" s="4"/>
    </row>
    <row r="206" spans="6:7">
      <c r="F206"/>
      <c r="G206" s="4"/>
    </row>
    <row r="207" spans="6:7">
      <c r="F207"/>
      <c r="G207" s="4"/>
    </row>
    <row r="208" spans="6:7">
      <c r="F208"/>
      <c r="G208" s="4"/>
    </row>
    <row r="209" spans="6:7">
      <c r="F209"/>
      <c r="G209" s="4"/>
    </row>
    <row r="210" spans="6:7">
      <c r="F210"/>
      <c r="G210" s="4"/>
    </row>
    <row r="211" spans="6:7">
      <c r="F211"/>
      <c r="G211" s="4"/>
    </row>
    <row r="212" spans="6:7">
      <c r="F212"/>
      <c r="G212" s="4"/>
    </row>
    <row r="213" spans="6:7">
      <c r="F213"/>
      <c r="G213" s="4"/>
    </row>
    <row r="214" spans="6:7">
      <c r="F214"/>
      <c r="G214" s="4"/>
    </row>
    <row r="215" spans="6:7">
      <c r="F215"/>
      <c r="G215" s="4"/>
    </row>
    <row r="216" spans="6:7">
      <c r="F216"/>
      <c r="G216" s="4"/>
    </row>
    <row r="217" spans="6:7">
      <c r="F217"/>
      <c r="G217" s="4"/>
    </row>
    <row r="218" spans="6:7">
      <c r="F218"/>
      <c r="G218" s="4"/>
    </row>
    <row r="219" spans="6:7">
      <c r="F219"/>
      <c r="G219" s="4"/>
    </row>
    <row r="220" spans="6:7">
      <c r="F220"/>
      <c r="G220" s="4"/>
    </row>
    <row r="221" spans="6:7">
      <c r="F221"/>
      <c r="G221" s="4"/>
    </row>
    <row r="222" spans="6:7">
      <c r="F222"/>
      <c r="G222" s="4"/>
    </row>
    <row r="223" spans="6:7">
      <c r="F223"/>
      <c r="G223" s="4"/>
    </row>
    <row r="224" spans="6:7">
      <c r="F224"/>
      <c r="G224" s="4"/>
    </row>
    <row r="225" spans="6:7">
      <c r="F225"/>
      <c r="G225" s="4"/>
    </row>
    <row r="226" spans="6:7">
      <c r="F226"/>
      <c r="G226" s="4"/>
    </row>
    <row r="227" spans="6:7">
      <c r="F227"/>
      <c r="G227" s="4"/>
    </row>
    <row r="228" spans="6:7">
      <c r="F228"/>
      <c r="G228" s="4"/>
    </row>
    <row r="229" spans="6:7">
      <c r="F229"/>
      <c r="G229" s="4"/>
    </row>
    <row r="230" spans="6:7">
      <c r="F230"/>
      <c r="G230" s="4"/>
    </row>
    <row r="231" spans="6:7">
      <c r="F231"/>
      <c r="G231" s="4"/>
    </row>
    <row r="232" spans="6:7">
      <c r="F232"/>
      <c r="G232" s="4"/>
    </row>
    <row r="233" spans="6:7">
      <c r="F233"/>
      <c r="G233" s="4"/>
    </row>
    <row r="234" spans="6:7">
      <c r="F234"/>
      <c r="G234" s="4"/>
    </row>
    <row r="235" spans="6:7">
      <c r="F235"/>
      <c r="G235" s="4"/>
    </row>
    <row r="236" spans="6:7">
      <c r="F236"/>
      <c r="G236" s="4"/>
    </row>
    <row r="237" spans="6:7">
      <c r="F237"/>
      <c r="G237" s="4"/>
    </row>
    <row r="238" spans="6:7">
      <c r="F238"/>
      <c r="G238" s="4"/>
    </row>
    <row r="239" spans="6:7">
      <c r="F239"/>
      <c r="G239" s="4"/>
    </row>
    <row r="240" spans="6:7">
      <c r="F240"/>
      <c r="G240" s="4"/>
    </row>
    <row r="241" spans="6:7">
      <c r="F241"/>
      <c r="G241" s="4"/>
    </row>
    <row r="242" spans="6:7">
      <c r="F242"/>
      <c r="G242" s="4"/>
    </row>
    <row r="243" spans="6:7">
      <c r="F243"/>
      <c r="G243" s="4"/>
    </row>
    <row r="244" spans="6:7">
      <c r="F244"/>
      <c r="G244" s="4"/>
    </row>
    <row r="245" spans="6:7">
      <c r="F245"/>
      <c r="G245" s="4"/>
    </row>
    <row r="246" spans="6:7">
      <c r="F246"/>
      <c r="G246" s="4"/>
    </row>
    <row r="247" spans="6:7">
      <c r="F247"/>
      <c r="G247" s="4"/>
    </row>
    <row r="248" spans="6:7">
      <c r="F248"/>
      <c r="G248" s="4"/>
    </row>
    <row r="249" spans="6:7">
      <c r="F249"/>
      <c r="G249" s="4"/>
    </row>
    <row r="250" spans="6:7">
      <c r="F250"/>
      <c r="G250" s="4"/>
    </row>
    <row r="251" spans="6:7">
      <c r="F251"/>
      <c r="G251" s="4"/>
    </row>
    <row r="252" spans="6:7">
      <c r="F252"/>
      <c r="G252" s="4"/>
    </row>
    <row r="253" spans="6:7">
      <c r="F253"/>
      <c r="G253" s="4"/>
    </row>
    <row r="254" spans="6:7">
      <c r="F254"/>
      <c r="G254" s="4"/>
    </row>
    <row r="255" spans="6:7">
      <c r="F255"/>
      <c r="G255" s="4"/>
    </row>
    <row r="256" spans="6:7">
      <c r="F256"/>
      <c r="G256" s="4"/>
    </row>
    <row r="257" spans="6:7">
      <c r="F257"/>
      <c r="G257" s="4"/>
    </row>
    <row r="258" spans="6:7">
      <c r="F258"/>
      <c r="G258" s="4"/>
    </row>
    <row r="259" spans="6:7">
      <c r="F259"/>
      <c r="G259" s="4"/>
    </row>
    <row r="260" spans="6:7">
      <c r="F260"/>
      <c r="G260" s="4"/>
    </row>
    <row r="261" spans="6:7">
      <c r="F261"/>
      <c r="G261" s="4"/>
    </row>
    <row r="262" spans="6:7">
      <c r="F262"/>
      <c r="G262" s="4"/>
    </row>
    <row r="263" spans="6:7">
      <c r="F263"/>
      <c r="G263" s="4"/>
    </row>
    <row r="264" spans="6:7">
      <c r="F264"/>
      <c r="G264" s="4"/>
    </row>
    <row r="265" spans="6:7">
      <c r="F265"/>
      <c r="G265" s="4"/>
    </row>
    <row r="266" spans="6:7">
      <c r="F266"/>
      <c r="G266" s="4"/>
    </row>
    <row r="267" spans="6:7">
      <c r="F267"/>
      <c r="G267" s="4"/>
    </row>
    <row r="268" spans="6:7">
      <c r="F268"/>
      <c r="G268" s="4"/>
    </row>
    <row r="269" spans="6:7">
      <c r="F269"/>
      <c r="G269" s="4"/>
    </row>
    <row r="270" spans="6:7">
      <c r="F270"/>
      <c r="G270" s="4"/>
    </row>
    <row r="271" spans="6:7">
      <c r="F271"/>
      <c r="G271" s="4"/>
    </row>
    <row r="272" spans="6:7">
      <c r="F272"/>
      <c r="G272" s="4"/>
    </row>
    <row r="273" spans="6:7">
      <c r="F273"/>
      <c r="G273" s="4"/>
    </row>
    <row r="274" spans="6:7">
      <c r="F274"/>
      <c r="G274" s="4"/>
    </row>
    <row r="275" spans="6:7">
      <c r="F275"/>
      <c r="G275" s="4"/>
    </row>
    <row r="276" spans="6:7">
      <c r="F276"/>
      <c r="G276" s="4"/>
    </row>
    <row r="277" spans="6:7">
      <c r="F277"/>
      <c r="G277" s="4"/>
    </row>
    <row r="278" spans="6:7">
      <c r="F278"/>
      <c r="G278" s="4"/>
    </row>
    <row r="279" spans="6:7">
      <c r="F279"/>
      <c r="G279" s="4"/>
    </row>
    <row r="280" spans="6:7">
      <c r="F280"/>
      <c r="G280" s="4"/>
    </row>
    <row r="281" spans="6:7">
      <c r="F281"/>
      <c r="G281" s="4"/>
    </row>
    <row r="282" spans="6:7">
      <c r="F282"/>
      <c r="G282" s="4"/>
    </row>
    <row r="283" spans="6:7">
      <c r="F283"/>
      <c r="G283" s="4"/>
    </row>
    <row r="284" spans="6:7">
      <c r="F284"/>
      <c r="G284" s="4"/>
    </row>
    <row r="285" spans="6:7">
      <c r="F285"/>
      <c r="G285" s="4"/>
    </row>
    <row r="286" spans="6:7">
      <c r="F286"/>
      <c r="G286" s="4"/>
    </row>
    <row r="287" spans="6:7">
      <c r="F287"/>
      <c r="G287" s="4"/>
    </row>
    <row r="288" spans="6:7">
      <c r="F288"/>
      <c r="G288" s="4"/>
    </row>
    <row r="289" spans="6:7">
      <c r="F289"/>
      <c r="G289" s="4"/>
    </row>
    <row r="290" spans="6:7">
      <c r="F290"/>
      <c r="G290" s="4"/>
    </row>
    <row r="291" spans="6:7">
      <c r="F291"/>
      <c r="G291" s="4"/>
    </row>
    <row r="292" spans="6:7">
      <c r="F292"/>
      <c r="G292" s="4"/>
    </row>
    <row r="293" spans="6:7">
      <c r="F293"/>
      <c r="G293" s="4"/>
    </row>
    <row r="294" spans="6:7">
      <c r="F294"/>
      <c r="G294" s="4"/>
    </row>
    <row r="295" spans="6:7">
      <c r="F295"/>
      <c r="G295" s="4"/>
    </row>
    <row r="296" spans="6:7">
      <c r="F296"/>
      <c r="G296" s="4"/>
    </row>
    <row r="297" spans="6:7">
      <c r="F297"/>
      <c r="G297" s="4"/>
    </row>
    <row r="298" spans="6:7">
      <c r="F298"/>
      <c r="G298" s="4"/>
    </row>
    <row r="299" spans="6:7">
      <c r="F299"/>
      <c r="G299" s="4"/>
    </row>
    <row r="300" spans="6:7">
      <c r="F300"/>
      <c r="G300" s="4"/>
    </row>
    <row r="301" spans="6:7">
      <c r="F301"/>
      <c r="G301" s="4"/>
    </row>
    <row r="302" spans="6:7">
      <c r="F302"/>
      <c r="G302" s="4"/>
    </row>
    <row r="303" spans="6:7">
      <c r="F303"/>
      <c r="G303" s="4"/>
    </row>
    <row r="304" spans="6:7">
      <c r="F304"/>
      <c r="G304" s="4"/>
    </row>
    <row r="305" spans="6:7">
      <c r="F305"/>
      <c r="G305" s="4"/>
    </row>
    <row r="306" spans="6:7">
      <c r="F306"/>
      <c r="G306" s="4"/>
    </row>
    <row r="307" spans="6:7">
      <c r="F307"/>
      <c r="G307" s="4"/>
    </row>
    <row r="308" spans="6:7">
      <c r="F308"/>
      <c r="G308" s="4"/>
    </row>
    <row r="309" spans="6:7">
      <c r="F309"/>
      <c r="G309" s="4"/>
    </row>
    <row r="310" spans="6:7">
      <c r="F310"/>
      <c r="G310" s="4"/>
    </row>
    <row r="311" spans="6:7">
      <c r="F311"/>
      <c r="G311" s="4"/>
    </row>
    <row r="312" spans="6:7">
      <c r="F312"/>
      <c r="G312" s="4"/>
    </row>
    <row r="313" spans="6:7">
      <c r="F313"/>
      <c r="G313" s="4"/>
    </row>
    <row r="314" spans="6:7">
      <c r="F314"/>
      <c r="G314" s="4"/>
    </row>
    <row r="315" spans="6:7">
      <c r="F315"/>
      <c r="G315" s="4"/>
    </row>
    <row r="316" spans="6:7">
      <c r="F316"/>
      <c r="G316" s="4"/>
    </row>
    <row r="317" spans="6:7">
      <c r="F317"/>
      <c r="G317" s="4"/>
    </row>
    <row r="318" spans="6:7">
      <c r="F318"/>
      <c r="G318" s="4"/>
    </row>
    <row r="319" spans="6:7">
      <c r="F319"/>
      <c r="G319" s="4"/>
    </row>
    <row r="320" spans="6:7">
      <c r="F320"/>
      <c r="G320" s="4"/>
    </row>
    <row r="321" spans="6:7">
      <c r="F321"/>
      <c r="G321" s="4"/>
    </row>
    <row r="322" spans="6:7">
      <c r="F322"/>
      <c r="G322" s="4"/>
    </row>
    <row r="323" spans="6:7">
      <c r="F323"/>
      <c r="G323" s="4"/>
    </row>
    <row r="324" spans="6:7">
      <c r="F324"/>
      <c r="G324" s="4"/>
    </row>
    <row r="325" spans="6:7">
      <c r="F325"/>
      <c r="G325" s="4"/>
    </row>
    <row r="326" spans="6:7">
      <c r="F326"/>
      <c r="G326" s="4"/>
    </row>
    <row r="327" spans="6:7">
      <c r="F327"/>
      <c r="G327" s="4"/>
    </row>
    <row r="328" spans="6:7">
      <c r="F328"/>
      <c r="G328" s="4"/>
    </row>
    <row r="329" spans="6:7">
      <c r="F329"/>
      <c r="G329" s="4"/>
    </row>
    <row r="330" spans="6:7">
      <c r="F330"/>
      <c r="G330" s="4"/>
    </row>
    <row r="331" spans="6:7">
      <c r="F331"/>
      <c r="G331" s="4"/>
    </row>
    <row r="332" spans="6:7">
      <c r="F332"/>
      <c r="G332" s="4"/>
    </row>
    <row r="333" spans="6:7">
      <c r="F333"/>
      <c r="G333" s="4"/>
    </row>
    <row r="334" spans="6:7">
      <c r="F334"/>
      <c r="G334" s="4"/>
    </row>
    <row r="335" spans="6:7">
      <c r="F335"/>
      <c r="G335" s="4"/>
    </row>
    <row r="336" spans="6:7">
      <c r="F336"/>
      <c r="G336" s="4"/>
    </row>
    <row r="337" spans="6:7">
      <c r="F337"/>
      <c r="G337" s="4"/>
    </row>
    <row r="338" spans="6:7">
      <c r="F338"/>
      <c r="G338" s="4"/>
    </row>
    <row r="339" spans="6:7">
      <c r="F339"/>
      <c r="G339" s="4"/>
    </row>
    <row r="340" spans="6:7">
      <c r="F340"/>
      <c r="G340" s="4"/>
    </row>
    <row r="341" spans="6:7">
      <c r="F341"/>
      <c r="G341" s="4"/>
    </row>
    <row r="342" spans="6:7">
      <c r="F342"/>
      <c r="G342" s="4"/>
    </row>
    <row r="343" spans="6:7">
      <c r="F343"/>
      <c r="G343" s="4"/>
    </row>
    <row r="344" spans="6:7">
      <c r="F344"/>
      <c r="G344" s="4"/>
    </row>
    <row r="345" spans="6:7">
      <c r="F345"/>
      <c r="G345" s="4"/>
    </row>
    <row r="346" spans="6:7">
      <c r="F346"/>
      <c r="G346" s="4"/>
    </row>
    <row r="347" spans="6:7">
      <c r="F347"/>
      <c r="G347" s="4"/>
    </row>
    <row r="348" spans="6:7">
      <c r="F348"/>
      <c r="G348" s="4"/>
    </row>
    <row r="349" spans="6:7">
      <c r="F349"/>
      <c r="G349" s="4"/>
    </row>
    <row r="350" spans="6:7">
      <c r="F350"/>
      <c r="G350" s="4"/>
    </row>
    <row r="351" spans="6:7">
      <c r="F351"/>
      <c r="G351" s="4"/>
    </row>
    <row r="352" spans="6:7">
      <c r="F352"/>
      <c r="G352" s="4"/>
    </row>
    <row r="353" spans="6:7">
      <c r="F353"/>
      <c r="G353" s="4"/>
    </row>
    <row r="354" spans="6:7">
      <c r="F354"/>
      <c r="G354" s="4"/>
    </row>
    <row r="355" spans="6:7">
      <c r="F355"/>
      <c r="G355" s="4"/>
    </row>
    <row r="356" spans="6:7">
      <c r="F356"/>
      <c r="G356" s="4"/>
    </row>
    <row r="357" spans="6:7">
      <c r="F357"/>
      <c r="G357" s="4"/>
    </row>
    <row r="358" spans="6:7">
      <c r="F358"/>
      <c r="G358" s="4"/>
    </row>
    <row r="359" spans="6:7">
      <c r="F359"/>
      <c r="G359" s="4"/>
    </row>
    <row r="360" spans="6:7">
      <c r="F360"/>
      <c r="G360" s="4"/>
    </row>
    <row r="361" spans="6:7">
      <c r="F361"/>
      <c r="G361" s="4"/>
    </row>
    <row r="362" spans="6:7">
      <c r="F362"/>
      <c r="G362" s="4"/>
    </row>
    <row r="363" spans="6:7">
      <c r="F363"/>
      <c r="G363" s="4"/>
    </row>
    <row r="364" spans="6:7">
      <c r="F364"/>
      <c r="G364" s="4"/>
    </row>
    <row r="365" spans="6:7">
      <c r="F365"/>
      <c r="G365" s="4"/>
    </row>
    <row r="366" spans="6:7">
      <c r="F366"/>
      <c r="G366" s="4"/>
    </row>
    <row r="367" spans="6:7">
      <c r="F367"/>
      <c r="G367" s="4"/>
    </row>
    <row r="368" spans="6:7">
      <c r="F368"/>
      <c r="G368" s="4"/>
    </row>
    <row r="369" spans="6:7">
      <c r="F369"/>
      <c r="G369" s="4"/>
    </row>
    <row r="370" spans="6:7">
      <c r="F370"/>
      <c r="G370" s="4"/>
    </row>
    <row r="371" spans="6:7">
      <c r="F371"/>
      <c r="G371" s="4"/>
    </row>
    <row r="372" spans="6:7">
      <c r="F372"/>
      <c r="G372" s="4"/>
    </row>
    <row r="373" spans="6:7">
      <c r="F373"/>
      <c r="G373" s="4"/>
    </row>
    <row r="374" spans="6:7">
      <c r="F374"/>
      <c r="G374" s="4"/>
    </row>
    <row r="375" spans="6:7">
      <c r="F375"/>
      <c r="G375" s="4"/>
    </row>
    <row r="376" spans="6:7">
      <c r="F376"/>
      <c r="G376" s="4"/>
    </row>
    <row r="377" spans="6:7">
      <c r="F377"/>
      <c r="G377" s="4"/>
    </row>
    <row r="378" spans="6:7">
      <c r="F378"/>
      <c r="G378" s="4"/>
    </row>
    <row r="379" spans="6:7">
      <c r="F379"/>
      <c r="G379" s="4"/>
    </row>
    <row r="380" spans="6:7">
      <c r="F380"/>
      <c r="G380" s="4"/>
    </row>
    <row r="381" spans="6:7">
      <c r="F381"/>
      <c r="G381" s="4"/>
    </row>
    <row r="382" spans="6:7">
      <c r="F382"/>
      <c r="G382" s="4"/>
    </row>
    <row r="383" spans="6:7">
      <c r="F383"/>
      <c r="G383" s="4"/>
    </row>
    <row r="384" spans="6:7">
      <c r="F384"/>
      <c r="G384" s="4"/>
    </row>
    <row r="385" spans="6:7">
      <c r="F385"/>
      <c r="G385" s="4"/>
    </row>
    <row r="386" spans="6:7">
      <c r="F386"/>
      <c r="G386" s="4"/>
    </row>
    <row r="387" spans="6:7">
      <c r="F387"/>
      <c r="G387" s="4"/>
    </row>
    <row r="388" spans="6:7">
      <c r="F388"/>
      <c r="G388" s="4"/>
    </row>
    <row r="389" spans="6:7">
      <c r="F389"/>
      <c r="G389" s="4"/>
    </row>
    <row r="390" spans="6:7">
      <c r="F390"/>
      <c r="G390" s="4"/>
    </row>
    <row r="391" spans="6:7">
      <c r="F391"/>
      <c r="G391" s="4"/>
    </row>
    <row r="392" spans="6:7">
      <c r="F392"/>
      <c r="G392" s="4"/>
    </row>
    <row r="393" spans="6:7">
      <c r="F393"/>
      <c r="G393" s="4"/>
    </row>
    <row r="394" spans="6:7">
      <c r="F394"/>
      <c r="G394" s="4"/>
    </row>
    <row r="395" spans="6:7">
      <c r="F395"/>
      <c r="G395" s="4"/>
    </row>
    <row r="396" spans="6:7">
      <c r="F396"/>
      <c r="G396" s="4"/>
    </row>
    <row r="397" spans="6:7">
      <c r="F397"/>
      <c r="G397" s="4"/>
    </row>
    <row r="398" spans="6:7">
      <c r="F398"/>
      <c r="G398" s="4"/>
    </row>
    <row r="399" spans="6:7">
      <c r="F399"/>
      <c r="G399" s="4"/>
    </row>
    <row r="400" spans="6:7">
      <c r="F400"/>
      <c r="G400" s="4"/>
    </row>
    <row r="401" spans="6:7">
      <c r="F401"/>
      <c r="G401" s="4"/>
    </row>
    <row r="402" spans="6:7">
      <c r="F402"/>
      <c r="G402" s="4"/>
    </row>
    <row r="403" spans="6:7">
      <c r="F403"/>
      <c r="G403" s="4"/>
    </row>
    <row r="404" spans="6:7">
      <c r="F404"/>
      <c r="G404" s="4"/>
    </row>
    <row r="405" spans="6:7">
      <c r="F405"/>
      <c r="G405" s="4"/>
    </row>
    <row r="406" spans="6:7">
      <c r="F406"/>
      <c r="G406" s="4"/>
    </row>
    <row r="407" spans="6:7">
      <c r="F407"/>
      <c r="G407" s="4"/>
    </row>
    <row r="408" spans="6:7">
      <c r="F408"/>
      <c r="G408" s="4"/>
    </row>
    <row r="409" spans="6:7">
      <c r="F409"/>
      <c r="G409" s="4"/>
    </row>
    <row r="410" spans="6:7">
      <c r="F410"/>
      <c r="G410" s="4"/>
    </row>
    <row r="411" spans="6:7">
      <c r="F411"/>
      <c r="G411" s="4"/>
    </row>
    <row r="412" spans="6:7">
      <c r="F412"/>
      <c r="G412" s="4"/>
    </row>
    <row r="413" spans="6:7">
      <c r="F413"/>
      <c r="G413" s="4"/>
    </row>
    <row r="414" spans="6:7">
      <c r="F414"/>
      <c r="G414" s="4"/>
    </row>
    <row r="415" spans="6:7">
      <c r="F415"/>
      <c r="G415" s="4"/>
    </row>
    <row r="416" spans="6:7">
      <c r="F416"/>
      <c r="G416" s="4"/>
    </row>
    <row r="417" spans="6:7">
      <c r="F417"/>
      <c r="G417" s="4"/>
    </row>
    <row r="418" spans="6:7">
      <c r="F418"/>
      <c r="G418" s="4"/>
    </row>
    <row r="419" spans="6:7">
      <c r="F419"/>
      <c r="G419" s="4"/>
    </row>
    <row r="420" spans="6:7">
      <c r="F420"/>
      <c r="G420" s="4"/>
    </row>
    <row r="421" spans="6:7">
      <c r="F421"/>
      <c r="G421" s="4"/>
    </row>
    <row r="422" spans="6:7">
      <c r="F422"/>
      <c r="G422" s="4"/>
    </row>
    <row r="423" spans="6:7">
      <c r="F423"/>
      <c r="G423" s="4"/>
    </row>
    <row r="424" spans="6:7">
      <c r="F424"/>
      <c r="G424" s="4"/>
    </row>
    <row r="425" spans="6:7">
      <c r="F425"/>
      <c r="G425" s="4"/>
    </row>
    <row r="426" spans="6:7">
      <c r="F426"/>
      <c r="G426" s="4"/>
    </row>
    <row r="427" spans="6:7">
      <c r="F427"/>
      <c r="G427" s="4"/>
    </row>
    <row r="428" spans="6:7">
      <c r="F428"/>
      <c r="G428" s="4"/>
    </row>
    <row r="429" spans="6:7">
      <c r="F429"/>
      <c r="G429" s="4"/>
    </row>
    <row r="430" spans="6:7">
      <c r="F430"/>
      <c r="G430" s="4"/>
    </row>
    <row r="431" spans="6:7">
      <c r="F431"/>
      <c r="G431" s="4"/>
    </row>
    <row r="432" spans="6:7">
      <c r="F432"/>
      <c r="G432" s="4"/>
    </row>
    <row r="433" spans="6:7">
      <c r="F433"/>
      <c r="G433" s="4"/>
    </row>
    <row r="434" spans="6:7">
      <c r="F434"/>
      <c r="G434" s="4"/>
    </row>
    <row r="435" spans="6:7">
      <c r="F435"/>
      <c r="G435" s="4"/>
    </row>
    <row r="436" spans="6:7">
      <c r="F436"/>
      <c r="G436" s="4"/>
    </row>
    <row r="437" spans="6:7">
      <c r="F437"/>
      <c r="G437" s="4"/>
    </row>
    <row r="438" spans="6:7">
      <c r="F438"/>
      <c r="G438" s="4"/>
    </row>
    <row r="439" spans="6:7">
      <c r="F439"/>
      <c r="G439" s="4"/>
    </row>
    <row r="440" spans="6:7">
      <c r="F440"/>
      <c r="G440" s="4"/>
    </row>
    <row r="441" spans="6:7">
      <c r="F441"/>
      <c r="G441" s="4"/>
    </row>
    <row r="442" spans="6:7">
      <c r="F442"/>
      <c r="G442" s="4"/>
    </row>
    <row r="443" spans="6:7">
      <c r="F443"/>
      <c r="G443" s="4"/>
    </row>
    <row r="444" spans="6:7">
      <c r="F444"/>
      <c r="G444" s="4"/>
    </row>
    <row r="445" spans="6:7">
      <c r="F445"/>
      <c r="G445" s="4"/>
    </row>
    <row r="446" spans="6:7">
      <c r="F446"/>
      <c r="G446" s="4"/>
    </row>
    <row r="447" spans="6:7">
      <c r="F447"/>
      <c r="G447" s="4"/>
    </row>
    <row r="448" spans="6:7">
      <c r="F448"/>
      <c r="G448" s="4"/>
    </row>
    <row r="449" spans="6:7">
      <c r="F449"/>
      <c r="G449" s="4"/>
    </row>
    <row r="450" spans="6:7">
      <c r="F450"/>
      <c r="G450" s="4"/>
    </row>
    <row r="451" spans="6:7">
      <c r="F451"/>
      <c r="G451" s="4"/>
    </row>
    <row r="452" spans="6:7">
      <c r="F452"/>
      <c r="G452" s="4"/>
    </row>
    <row r="453" spans="6:7">
      <c r="F453"/>
      <c r="G453" s="4"/>
    </row>
    <row r="454" spans="6:7">
      <c r="F454"/>
      <c r="G454" s="4"/>
    </row>
    <row r="455" spans="6:7">
      <c r="F455"/>
      <c r="G455" s="4"/>
    </row>
    <row r="456" spans="6:7">
      <c r="F456"/>
      <c r="G456" s="4"/>
    </row>
    <row r="457" spans="6:7">
      <c r="F457"/>
      <c r="G457" s="4"/>
    </row>
    <row r="458" spans="6:7">
      <c r="F458"/>
      <c r="G458" s="4"/>
    </row>
    <row r="459" spans="6:7">
      <c r="F459"/>
      <c r="G459" s="4"/>
    </row>
    <row r="460" spans="6:7">
      <c r="F460"/>
      <c r="G460" s="4"/>
    </row>
    <row r="461" spans="6:7">
      <c r="F461"/>
      <c r="G461" s="4"/>
    </row>
    <row r="462" spans="6:7">
      <c r="F462"/>
      <c r="G462" s="4"/>
    </row>
    <row r="463" spans="6:7">
      <c r="F463"/>
      <c r="G463" s="4"/>
    </row>
    <row r="464" spans="6:7">
      <c r="F464"/>
      <c r="G464" s="4"/>
    </row>
    <row r="465" spans="6:7">
      <c r="F465"/>
      <c r="G465" s="4"/>
    </row>
    <row r="466" spans="6:7">
      <c r="F466"/>
      <c r="G466" s="4"/>
    </row>
    <row r="467" spans="6:7">
      <c r="F467"/>
      <c r="G467" s="4"/>
    </row>
    <row r="468" spans="6:7">
      <c r="F468"/>
      <c r="G468" s="4"/>
    </row>
    <row r="469" spans="6:7">
      <c r="F469"/>
      <c r="G469" s="4"/>
    </row>
    <row r="470" spans="6:7">
      <c r="F470"/>
      <c r="G470" s="4"/>
    </row>
    <row r="471" spans="6:7">
      <c r="F471"/>
      <c r="G471" s="4"/>
    </row>
    <row r="472" spans="6:7">
      <c r="F472"/>
      <c r="G472" s="4"/>
    </row>
    <row r="473" spans="6:7">
      <c r="F473"/>
      <c r="G473" s="4"/>
    </row>
    <row r="474" spans="6:7">
      <c r="F474"/>
      <c r="G474" s="4"/>
    </row>
    <row r="475" spans="6:7">
      <c r="F475"/>
      <c r="G475" s="4"/>
    </row>
    <row r="476" spans="6:7">
      <c r="F476"/>
      <c r="G476" s="4"/>
    </row>
    <row r="477" spans="6:7">
      <c r="F477"/>
      <c r="G477" s="4"/>
    </row>
    <row r="478" spans="6:7">
      <c r="F478"/>
      <c r="G478" s="4"/>
    </row>
    <row r="479" spans="6:7">
      <c r="F479"/>
      <c r="G479" s="4"/>
    </row>
    <row r="480" spans="6:7">
      <c r="F480"/>
      <c r="G480" s="4"/>
    </row>
    <row r="481" spans="6:7">
      <c r="F481"/>
      <c r="G481" s="4"/>
    </row>
    <row r="482" spans="6:7">
      <c r="F482"/>
      <c r="G482" s="4"/>
    </row>
    <row r="483" spans="6:7">
      <c r="F483"/>
      <c r="G483" s="4"/>
    </row>
    <row r="484" spans="6:7">
      <c r="F484"/>
      <c r="G484" s="4"/>
    </row>
    <row r="485" spans="6:7">
      <c r="F485"/>
      <c r="G485" s="4"/>
    </row>
    <row r="486" spans="6:7">
      <c r="F486"/>
      <c r="G486" s="4"/>
    </row>
    <row r="487" spans="6:7">
      <c r="F487"/>
      <c r="G487" s="4"/>
    </row>
    <row r="488" spans="6:7">
      <c r="F488"/>
      <c r="G488" s="4"/>
    </row>
    <row r="489" spans="6:7">
      <c r="F489"/>
      <c r="G489" s="4"/>
    </row>
    <row r="490" spans="6:7">
      <c r="F490"/>
      <c r="G490" s="4"/>
    </row>
    <row r="491" spans="6:7">
      <c r="F491"/>
      <c r="G491" s="4"/>
    </row>
    <row r="492" spans="6:7">
      <c r="F492"/>
      <c r="G492" s="4"/>
    </row>
    <row r="493" spans="6:7">
      <c r="F493"/>
      <c r="G493" s="4"/>
    </row>
    <row r="494" spans="6:7">
      <c r="F494"/>
      <c r="G494" s="4"/>
    </row>
    <row r="495" spans="6:7">
      <c r="F495"/>
      <c r="G495" s="4"/>
    </row>
    <row r="496" spans="6:7">
      <c r="F496"/>
      <c r="G496" s="4"/>
    </row>
    <row r="497" spans="6:7">
      <c r="F497"/>
      <c r="G497" s="4"/>
    </row>
    <row r="498" spans="6:7">
      <c r="F498"/>
      <c r="G498" s="4"/>
    </row>
    <row r="499" spans="6:7">
      <c r="F499"/>
      <c r="G499" s="4"/>
    </row>
    <row r="500" spans="6:7">
      <c r="F500"/>
      <c r="G500" s="4"/>
    </row>
    <row r="501" spans="6:7">
      <c r="F501"/>
      <c r="G501" s="4"/>
    </row>
    <row r="502" spans="6:7">
      <c r="F502"/>
      <c r="G502" s="4"/>
    </row>
    <row r="503" spans="6:7">
      <c r="F503"/>
      <c r="G503" s="4"/>
    </row>
    <row r="504" spans="6:7">
      <c r="F504"/>
      <c r="G504" s="4"/>
    </row>
    <row r="505" spans="6:7">
      <c r="F505"/>
      <c r="G505" s="4"/>
    </row>
    <row r="506" spans="6:7">
      <c r="F506"/>
      <c r="G506" s="4"/>
    </row>
    <row r="507" spans="6:7">
      <c r="F507"/>
      <c r="G507" s="4"/>
    </row>
    <row r="508" spans="6:7">
      <c r="F508"/>
      <c r="G508" s="4"/>
    </row>
    <row r="509" spans="6:7">
      <c r="F509"/>
      <c r="G509" s="4"/>
    </row>
    <row r="510" spans="6:7">
      <c r="F510"/>
      <c r="G510" s="4"/>
    </row>
    <row r="511" spans="6:7">
      <c r="F511"/>
      <c r="G511" s="4"/>
    </row>
    <row r="512" spans="6:7">
      <c r="F512"/>
      <c r="G512" s="4"/>
    </row>
    <row r="513" spans="6:7">
      <c r="F513"/>
      <c r="G513" s="4"/>
    </row>
    <row r="514" spans="6:7">
      <c r="F514"/>
      <c r="G514" s="4"/>
    </row>
    <row r="515" spans="6:7">
      <c r="F515"/>
      <c r="G515" s="4"/>
    </row>
    <row r="516" spans="6:7">
      <c r="F516"/>
      <c r="G516" s="4"/>
    </row>
    <row r="517" spans="6:7">
      <c r="F517"/>
      <c r="G517" s="4"/>
    </row>
    <row r="518" spans="6:7">
      <c r="F518"/>
      <c r="G518" s="4"/>
    </row>
    <row r="519" spans="6:7">
      <c r="F519"/>
      <c r="G519" s="4"/>
    </row>
    <row r="520" spans="6:7">
      <c r="F520"/>
      <c r="G520" s="4"/>
    </row>
    <row r="521" spans="6:7">
      <c r="F521"/>
      <c r="G521" s="4"/>
    </row>
    <row r="522" spans="6:7">
      <c r="F522"/>
      <c r="G522" s="4"/>
    </row>
    <row r="523" spans="6:7">
      <c r="F523"/>
      <c r="G523" s="4"/>
    </row>
    <row r="524" spans="6:7">
      <c r="F524"/>
      <c r="G524" s="4"/>
    </row>
    <row r="525" spans="6:7">
      <c r="F525"/>
      <c r="G525" s="4"/>
    </row>
    <row r="526" spans="6:7">
      <c r="F526"/>
      <c r="G526" s="4"/>
    </row>
    <row r="527" spans="6:7">
      <c r="F527"/>
      <c r="G527" s="4"/>
    </row>
    <row r="528" spans="6:7">
      <c r="F528"/>
      <c r="G528" s="4"/>
    </row>
    <row r="529" spans="6:7">
      <c r="F529"/>
      <c r="G529" s="4"/>
    </row>
    <row r="530" spans="6:7">
      <c r="F530"/>
      <c r="G530" s="4"/>
    </row>
    <row r="531" spans="6:7">
      <c r="F531"/>
      <c r="G531" s="4"/>
    </row>
    <row r="532" spans="6:7">
      <c r="F532"/>
      <c r="G532" s="4"/>
    </row>
    <row r="533" spans="6:7">
      <c r="F533"/>
      <c r="G533" s="4"/>
    </row>
    <row r="534" spans="6:7">
      <c r="F534"/>
      <c r="G534" s="4"/>
    </row>
    <row r="535" spans="6:7">
      <c r="F535"/>
      <c r="G535" s="4"/>
    </row>
    <row r="536" spans="6:7">
      <c r="F536"/>
      <c r="G536" s="4"/>
    </row>
    <row r="537" spans="6:7">
      <c r="F537"/>
      <c r="G537" s="4"/>
    </row>
    <row r="538" spans="6:7">
      <c r="F538"/>
      <c r="G538" s="4"/>
    </row>
    <row r="539" spans="6:7">
      <c r="F539"/>
      <c r="G539" s="4"/>
    </row>
    <row r="540" spans="6:7">
      <c r="F540"/>
      <c r="G540" s="4"/>
    </row>
    <row r="541" spans="6:7">
      <c r="F541"/>
      <c r="G541" s="4"/>
    </row>
    <row r="542" spans="6:7">
      <c r="F542"/>
      <c r="G542" s="4"/>
    </row>
    <row r="543" spans="6:7">
      <c r="F543"/>
      <c r="G543" s="4"/>
    </row>
    <row r="544" spans="6:7">
      <c r="F544"/>
      <c r="G544" s="4"/>
    </row>
    <row r="545" spans="6:7">
      <c r="F545"/>
      <c r="G545" s="4"/>
    </row>
    <row r="546" spans="6:7">
      <c r="F546"/>
      <c r="G546" s="4"/>
    </row>
    <row r="547" spans="6:7">
      <c r="F547"/>
      <c r="G547" s="4"/>
    </row>
    <row r="548" spans="6:7">
      <c r="F548"/>
      <c r="G548" s="4"/>
    </row>
    <row r="549" spans="6:7">
      <c r="F549"/>
      <c r="G549" s="4"/>
    </row>
    <row r="550" spans="6:7">
      <c r="F550"/>
      <c r="G550" s="4"/>
    </row>
    <row r="551" spans="6:7">
      <c r="F551"/>
      <c r="G551" s="4"/>
    </row>
    <row r="552" spans="6:7">
      <c r="F552"/>
      <c r="G552" s="4"/>
    </row>
    <row r="553" spans="6:7">
      <c r="F553"/>
      <c r="G553" s="4"/>
    </row>
    <row r="554" spans="6:7">
      <c r="F554"/>
      <c r="G554" s="4"/>
    </row>
    <row r="555" spans="6:7">
      <c r="F555"/>
      <c r="G555" s="4"/>
    </row>
    <row r="556" spans="6:7">
      <c r="F556"/>
      <c r="G556" s="4"/>
    </row>
    <row r="557" spans="6:7">
      <c r="F557"/>
      <c r="G557" s="4"/>
    </row>
    <row r="558" spans="6:7">
      <c r="F558"/>
      <c r="G558" s="4"/>
    </row>
    <row r="559" spans="6:7">
      <c r="F559"/>
      <c r="G559" s="4"/>
    </row>
    <row r="560" spans="6:7">
      <c r="F560"/>
      <c r="G560" s="4"/>
    </row>
    <row r="561" spans="6:7">
      <c r="F561"/>
      <c r="G561" s="4"/>
    </row>
    <row r="562" spans="6:7">
      <c r="F562"/>
      <c r="G562" s="4"/>
    </row>
    <row r="563" spans="6:7">
      <c r="F563"/>
      <c r="G563" s="4"/>
    </row>
    <row r="564" spans="6:7">
      <c r="F564"/>
      <c r="G564" s="4"/>
    </row>
    <row r="565" spans="6:7">
      <c r="F565"/>
      <c r="G565" s="4"/>
    </row>
    <row r="566" spans="6:7">
      <c r="F566"/>
      <c r="G566" s="4"/>
    </row>
    <row r="567" spans="6:7">
      <c r="F567"/>
      <c r="G567" s="4"/>
    </row>
    <row r="568" spans="6:7">
      <c r="F568"/>
      <c r="G568" s="4"/>
    </row>
    <row r="569" spans="6:7">
      <c r="F569"/>
      <c r="G569" s="4"/>
    </row>
    <row r="570" spans="6:7">
      <c r="F570"/>
      <c r="G570" s="4"/>
    </row>
    <row r="571" spans="6:7">
      <c r="F571"/>
      <c r="G571" s="4"/>
    </row>
    <row r="572" spans="6:7">
      <c r="F572"/>
      <c r="G572" s="4"/>
    </row>
    <row r="573" spans="6:7">
      <c r="F573"/>
      <c r="G573" s="4"/>
    </row>
    <row r="574" spans="6:7">
      <c r="F574"/>
      <c r="G574" s="4"/>
    </row>
    <row r="575" spans="6:7">
      <c r="F575"/>
      <c r="G575" s="4"/>
    </row>
    <row r="576" spans="6:7">
      <c r="F576"/>
      <c r="G576" s="4"/>
    </row>
    <row r="577" spans="6:7">
      <c r="F577"/>
      <c r="G577" s="4"/>
    </row>
    <row r="578" spans="6:7">
      <c r="F578"/>
      <c r="G578" s="4"/>
    </row>
    <row r="579" spans="6:7">
      <c r="F579"/>
      <c r="G579" s="4"/>
    </row>
    <row r="580" spans="6:7">
      <c r="F580"/>
      <c r="G580" s="4"/>
    </row>
    <row r="581" spans="6:7">
      <c r="F581"/>
      <c r="G581" s="4"/>
    </row>
    <row r="582" spans="6:7">
      <c r="F582"/>
      <c r="G582" s="4"/>
    </row>
    <row r="583" spans="6:7">
      <c r="F583"/>
      <c r="G583" s="4"/>
    </row>
    <row r="584" spans="6:7">
      <c r="F584"/>
      <c r="G584" s="4"/>
    </row>
    <row r="585" spans="6:7">
      <c r="F585"/>
      <c r="G585" s="4"/>
    </row>
    <row r="586" spans="6:7">
      <c r="F586"/>
      <c r="G586" s="4"/>
    </row>
    <row r="587" spans="6:7">
      <c r="F587"/>
      <c r="G587" s="4"/>
    </row>
    <row r="588" spans="6:7">
      <c r="F588"/>
      <c r="G588" s="4"/>
    </row>
    <row r="589" spans="6:7">
      <c r="F589"/>
      <c r="G589" s="4"/>
    </row>
    <row r="590" spans="6:7">
      <c r="F590"/>
      <c r="G590" s="4"/>
    </row>
    <row r="591" spans="6:7">
      <c r="F591"/>
      <c r="G591" s="4"/>
    </row>
    <row r="592" spans="6:7">
      <c r="F592"/>
      <c r="G592" s="4"/>
    </row>
    <row r="593" spans="6:7">
      <c r="F593"/>
      <c r="G593" s="4"/>
    </row>
    <row r="594" spans="6:7">
      <c r="F594"/>
      <c r="G594" s="4"/>
    </row>
    <row r="595" spans="6:7">
      <c r="F595"/>
      <c r="G595" s="4"/>
    </row>
    <row r="596" spans="6:7">
      <c r="F596"/>
      <c r="G596" s="4"/>
    </row>
    <row r="597" spans="6:7">
      <c r="F597"/>
      <c r="G597" s="4"/>
    </row>
    <row r="598" spans="6:7">
      <c r="F598"/>
      <c r="G598" s="4"/>
    </row>
    <row r="599" spans="6:7">
      <c r="F599"/>
      <c r="G599" s="4"/>
    </row>
    <row r="600" spans="6:7">
      <c r="F600"/>
      <c r="G600" s="4"/>
    </row>
    <row r="601" spans="6:7">
      <c r="F601"/>
      <c r="G601" s="4"/>
    </row>
    <row r="602" spans="6:7">
      <c r="F602"/>
      <c r="G602" s="4"/>
    </row>
    <row r="603" spans="6:7">
      <c r="F603"/>
      <c r="G603" s="4"/>
    </row>
    <row r="604" spans="6:7">
      <c r="F604"/>
      <c r="G604" s="4"/>
    </row>
    <row r="605" spans="6:7">
      <c r="F605"/>
      <c r="G605" s="4"/>
    </row>
    <row r="606" spans="6:7">
      <c r="F606"/>
      <c r="G606" s="4"/>
    </row>
    <row r="607" spans="6:7">
      <c r="F607"/>
      <c r="G607" s="4"/>
    </row>
    <row r="608" spans="6:7">
      <c r="F608"/>
      <c r="G608" s="4"/>
    </row>
    <row r="609" spans="6:7">
      <c r="F609"/>
      <c r="G609" s="4"/>
    </row>
    <row r="610" spans="6:7">
      <c r="F610"/>
      <c r="G610" s="4"/>
    </row>
    <row r="611" spans="6:7">
      <c r="F611"/>
      <c r="G611" s="4"/>
    </row>
    <row r="612" spans="6:7">
      <c r="F612"/>
      <c r="G612" s="4"/>
    </row>
    <row r="613" spans="6:7">
      <c r="F613"/>
      <c r="G613" s="4"/>
    </row>
    <row r="614" spans="6:7">
      <c r="F614"/>
      <c r="G614" s="4"/>
    </row>
    <row r="615" spans="6:7">
      <c r="F615"/>
      <c r="G615" s="4"/>
    </row>
    <row r="616" spans="6:7">
      <c r="F616"/>
      <c r="G616" s="4"/>
    </row>
    <row r="617" spans="6:7">
      <c r="F617"/>
      <c r="G617" s="4"/>
    </row>
    <row r="618" spans="6:7">
      <c r="F618"/>
      <c r="G618" s="4"/>
    </row>
  </sheetData>
  <mergeCells count="3">
    <mergeCell ref="D1:H1"/>
    <mergeCell ref="I1:O1"/>
    <mergeCell ref="P1:Q1"/>
  </mergeCells>
  <hyperlinks>
    <hyperlink ref="C3" r:id="rId1" xr:uid="{00000000-0004-0000-0000-000000000000}"/>
    <hyperlink ref="C4" r:id="rId2" xr:uid="{00000000-0004-0000-0000-000001000000}"/>
    <hyperlink ref="C5" r:id="rId3" xr:uid="{00000000-0004-0000-0000-000002000000}"/>
    <hyperlink ref="C6" r:id="rId4" xr:uid="{00000000-0004-0000-0000-000003000000}"/>
    <hyperlink ref="C8" r:id="rId5" xr:uid="{00000000-0004-0000-0000-000004000000}"/>
    <hyperlink ref="C9" r:id="rId6" xr:uid="{00000000-0004-0000-0000-000005000000}"/>
    <hyperlink ref="C7" r:id="rId7" xr:uid="{00000000-0004-0000-0000-000006000000}"/>
    <hyperlink ref="C10" r:id="rId8" xr:uid="{00000000-0004-0000-0000-000007000000}"/>
    <hyperlink ref="C11" r:id="rId9" xr:uid="{00000000-0004-0000-0000-000008000000}"/>
    <hyperlink ref="C13" r:id="rId10" xr:uid="{00000000-0004-0000-0000-000009000000}"/>
    <hyperlink ref="C12" r:id="rId11" xr:uid="{00000000-0004-0000-0000-00000A000000}"/>
    <hyperlink ref="C14" r:id="rId12" xr:uid="{00000000-0004-0000-0000-00000B000000}"/>
    <hyperlink ref="C15" r:id="rId13" xr:uid="{00000000-0004-0000-0000-00000C000000}"/>
    <hyperlink ref="C16" r:id="rId14" xr:uid="{00000000-0004-0000-0000-00000D000000}"/>
    <hyperlink ref="C17" r:id="rId15" xr:uid="{00000000-0004-0000-0000-00000E000000}"/>
    <hyperlink ref="C18" r:id="rId16" xr:uid="{00000000-0004-0000-0000-00000F000000}"/>
    <hyperlink ref="C19" r:id="rId17" xr:uid="{00000000-0004-0000-0000-000010000000}"/>
    <hyperlink ref="C20" r:id="rId18" xr:uid="{00000000-0004-0000-0000-000011000000}"/>
    <hyperlink ref="C21" r:id="rId19" xr:uid="{00000000-0004-0000-0000-000012000000}"/>
    <hyperlink ref="C22" r:id="rId20" xr:uid="{00000000-0004-0000-0000-000013000000}"/>
    <hyperlink ref="C23" r:id="rId21" xr:uid="{00000000-0004-0000-0000-000014000000}"/>
    <hyperlink ref="C24" r:id="rId22" xr:uid="{00000000-0004-0000-0000-000015000000}"/>
    <hyperlink ref="C25" r:id="rId23" xr:uid="{00000000-0004-0000-0000-000016000000}"/>
  </hyperlinks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Matthieu Schapira</dc:creator>
  <dc:description/>
  <cp:lastModifiedBy>Kristina Edfeldt</cp:lastModifiedBy>
  <cp:revision>8</cp:revision>
  <dcterms:created xsi:type="dcterms:W3CDTF">2023-11-17T18:42:14Z</dcterms:created>
  <dcterms:modified xsi:type="dcterms:W3CDTF">2024-01-15T16:16:33Z</dcterms:modified>
  <dc:language>en-CA</dc:language>
</cp:coreProperties>
</file>